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Forms\"/>
    </mc:Choice>
  </mc:AlternateContent>
  <xr:revisionPtr revIDLastSave="0" documentId="13_ncr:1_{14183D43-3287-450F-8DAE-D1AC2D2C2C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yroll Action Form" sheetId="1" r:id="rId1"/>
    <sheet name="Reference_Data" sheetId="2" state="hidden" r:id="rId2"/>
  </sheets>
  <definedNames>
    <definedName name="_xlnm._FilterDatabase" localSheetId="1" hidden="1">Reference_Data!$A$1:$G$75</definedName>
    <definedName name="_xlnm.Print_Area" localSheetId="0">'Payroll Action Form'!$A$1:$E$45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8" i="1"/>
  <c r="E9" i="1"/>
  <c r="E10" i="1"/>
  <c r="E11" i="1"/>
  <c r="E12" i="1"/>
  <c r="B12" i="1"/>
  <c r="B10" i="1"/>
  <c r="B8" i="1"/>
  <c r="B9" i="1"/>
  <c r="B11" i="1"/>
  <c r="B13" i="1"/>
</calcChain>
</file>

<file path=xl/sharedStrings.xml><?xml version="1.0" encoding="utf-8"?>
<sst xmlns="http://schemas.openxmlformats.org/spreadsheetml/2006/main" count="396" uniqueCount="256">
  <si>
    <t>Classification Title</t>
  </si>
  <si>
    <t>Class Code</t>
  </si>
  <si>
    <t>Pay Structure</t>
  </si>
  <si>
    <t>Pay Grade</t>
  </si>
  <si>
    <t>Min Salary</t>
  </si>
  <si>
    <t>Mid Salary</t>
  </si>
  <si>
    <t>Max Salary</t>
  </si>
  <si>
    <t>CURRENT CLASSIFICATION</t>
  </si>
  <si>
    <t xml:space="preserve">FOR OFFICE OF HUMAN RESOURCES ONLY: </t>
  </si>
  <si>
    <t>IMPLEMENTATION OF ACTION:</t>
  </si>
  <si>
    <t>NEW/PROPOSED CLASSIFICATION</t>
  </si>
  <si>
    <t>SIGNATURE _____________________________________________________</t>
  </si>
  <si>
    <t>SUPERVISOR'S SIGNATURE __________________________________________</t>
  </si>
  <si>
    <t>UNIT HEAD SIGNATURE _____________________________________________</t>
  </si>
  <si>
    <t>AREA VICE PRESIDENT SIGNATURE ___________________________________</t>
  </si>
  <si>
    <t>BUDGET SIGNATURE _______________________________________________</t>
  </si>
  <si>
    <t>DATE _________________</t>
  </si>
  <si>
    <t>VP FOR FINANCE &amp; ADMIN SIGNATURE ________________________________</t>
  </si>
  <si>
    <t>CHIEF OF STAFF/PRESIDENT SIGNATURE _______________________________</t>
  </si>
  <si>
    <t>CLASS &amp; COMP MGR SIGNATURE _____________________________________</t>
  </si>
  <si>
    <t>HR DIRECTOR SIGNATURE ___________________________________________</t>
  </si>
  <si>
    <t>DATE __________________</t>
  </si>
  <si>
    <t>EFFECTIVE DATE: ___________________</t>
  </si>
  <si>
    <t xml:space="preserve">Signature Approvals </t>
  </si>
  <si>
    <t>Verbal approval should be obtained from the VP for Finance &amp; Administration prior to submitting to HR.                                                         HR will send through Adobe for signature approvals, signatures prior to sending to HR is not required.</t>
  </si>
  <si>
    <t>Action Justification:</t>
  </si>
  <si>
    <t>Department:</t>
  </si>
  <si>
    <t>Employee Name:</t>
  </si>
  <si>
    <t>Action Type:</t>
  </si>
  <si>
    <t>L # :</t>
  </si>
  <si>
    <t>Comments _____________________________________________________________________________</t>
  </si>
  <si>
    <t xml:space="preserve">Internal Title: </t>
  </si>
  <si>
    <t xml:space="preserve">   NEW SALARY: _____________</t>
  </si>
  <si>
    <t>INCREASE %: ______</t>
  </si>
  <si>
    <t>Proposed Effective Date:</t>
  </si>
  <si>
    <t>Classification Title:</t>
  </si>
  <si>
    <t>Class Code:</t>
  </si>
  <si>
    <t>Pay Structure:</t>
  </si>
  <si>
    <t>Pay Grade:</t>
  </si>
  <si>
    <t>Min Salary:</t>
  </si>
  <si>
    <t>Mid Salary:</t>
  </si>
  <si>
    <t>Max Salary:</t>
  </si>
  <si>
    <t>Current Salary:</t>
  </si>
  <si>
    <t>Proposed Salary or Hiring Range:</t>
  </si>
  <si>
    <r>
      <t xml:space="preserve">Complete PAR by inserting Employee Name, L#, Department, Current Salary, Proposed Salary/Hiring Range, Internal Title, Check New or Existing Funding, Proposed Effective Date, and Action Justification &amp; by using the </t>
    </r>
    <r>
      <rPr>
        <b/>
        <i/>
        <sz val="10"/>
        <color theme="1"/>
        <rFont val="Times New Roman"/>
        <family val="1"/>
      </rPr>
      <t>dropdown boxes</t>
    </r>
    <r>
      <rPr>
        <i/>
        <sz val="10"/>
        <color theme="1"/>
        <rFont val="Times New Roman"/>
        <family val="1"/>
      </rPr>
      <t xml:space="preserve"> for Action Type &amp; Classification Title.</t>
    </r>
  </si>
  <si>
    <t>GEN</t>
  </si>
  <si>
    <t>GEN08</t>
  </si>
  <si>
    <t>State avg. salary: _____________</t>
  </si>
  <si>
    <t>State # of yrs.: _________</t>
  </si>
  <si>
    <t>State class. # of yrs.: ____________</t>
  </si>
  <si>
    <t>LU # in class.: ___________</t>
  </si>
  <si>
    <t>State # in class.: _________</t>
  </si>
  <si>
    <t>LU avg. salary: ______________</t>
  </si>
  <si>
    <t>LU # of yrs.: __________</t>
  </si>
  <si>
    <t>LU class. # of yrs.: _____________</t>
  </si>
  <si>
    <t>Accountant/Fiscal Analyst I</t>
  </si>
  <si>
    <t>AD20</t>
  </si>
  <si>
    <t>GEN06</t>
  </si>
  <si>
    <t>Accountant/Fiscal Analyst II</t>
  </si>
  <si>
    <t>AD22</t>
  </si>
  <si>
    <t>Accountant/Fiscal Analyst III</t>
  </si>
  <si>
    <t>AD25</t>
  </si>
  <si>
    <t>GEN09</t>
  </si>
  <si>
    <t>Accounting/Fiscal Manager I</t>
  </si>
  <si>
    <t>AD28</t>
  </si>
  <si>
    <t>GEN11</t>
  </si>
  <si>
    <t>Administrative Assistant</t>
  </si>
  <si>
    <t>AA75</t>
  </si>
  <si>
    <t>Administrative Coordinator I</t>
  </si>
  <si>
    <t>AH10</t>
  </si>
  <si>
    <t>GEN07</t>
  </si>
  <si>
    <t>Administrative Coordinator II</t>
  </si>
  <si>
    <t>AH15</t>
  </si>
  <si>
    <t>Administrative Specialist II</t>
  </si>
  <si>
    <t>AA50</t>
  </si>
  <si>
    <t>GEN04</t>
  </si>
  <si>
    <t>Alumni/Development Coordinator I</t>
  </si>
  <si>
    <t>CC10</t>
  </si>
  <si>
    <t>Alumni/Development Manager II</t>
  </si>
  <si>
    <t>CC40</t>
  </si>
  <si>
    <t>UH15</t>
  </si>
  <si>
    <t>UC63</t>
  </si>
  <si>
    <t>UH14</t>
  </si>
  <si>
    <t>UH18</t>
  </si>
  <si>
    <t>UH16</t>
  </si>
  <si>
    <t>UH11</t>
  </si>
  <si>
    <t>Benefits Manager I</t>
  </si>
  <si>
    <t>AG60</t>
  </si>
  <si>
    <t>Building/Grounds Manager</t>
  </si>
  <si>
    <t>KA30</t>
  </si>
  <si>
    <t>Building/Grounds Specialist I</t>
  </si>
  <si>
    <t>KA05</t>
  </si>
  <si>
    <t>GEN02</t>
  </si>
  <si>
    <t>Building/Grounds Specialist II</t>
  </si>
  <si>
    <t>KA10</t>
  </si>
  <si>
    <t>Building/Grounds Supervisor II</t>
  </si>
  <si>
    <t>KA25</t>
  </si>
  <si>
    <t>Business Development Manager I</t>
  </si>
  <si>
    <t>AN10</t>
  </si>
  <si>
    <t>GEN12</t>
  </si>
  <si>
    <t>Communications Specialist II</t>
  </si>
  <si>
    <t>BA20</t>
  </si>
  <si>
    <t>Communications Technician</t>
  </si>
  <si>
    <t>BA45</t>
  </si>
  <si>
    <t>Database Administrator I</t>
  </si>
  <si>
    <t>AM42</t>
  </si>
  <si>
    <t>TEC</t>
  </si>
  <si>
    <t>TEC05</t>
  </si>
  <si>
    <t>Database Administrator II</t>
  </si>
  <si>
    <t>AM43</t>
  </si>
  <si>
    <t>TEC06</t>
  </si>
  <si>
    <t>UP17</t>
  </si>
  <si>
    <t>UP03</t>
  </si>
  <si>
    <t>Electronics Technician II</t>
  </si>
  <si>
    <t>HD10</t>
  </si>
  <si>
    <t>Engineer/Associate Engineer IV</t>
  </si>
  <si>
    <t>HD75</t>
  </si>
  <si>
    <t>Equipment Operator II</t>
  </si>
  <si>
    <t>KD40</t>
  </si>
  <si>
    <t>GEN05</t>
  </si>
  <si>
    <t>Equipment Operator III</t>
  </si>
  <si>
    <t>KD45</t>
  </si>
  <si>
    <t>Executive Assistant I</t>
  </si>
  <si>
    <t>AI10</t>
  </si>
  <si>
    <t>Fiscal Technician II</t>
  </si>
  <si>
    <t>AD03</t>
  </si>
  <si>
    <t>Graphic Artist I</t>
  </si>
  <si>
    <t>BG20</t>
  </si>
  <si>
    <t>Graphics Manager I</t>
  </si>
  <si>
    <t>BG10</t>
  </si>
  <si>
    <t>Human Resources Coordinator</t>
  </si>
  <si>
    <t>AG07</t>
  </si>
  <si>
    <t>Human Resources Director I</t>
  </si>
  <si>
    <t>AG20</t>
  </si>
  <si>
    <t>Human Resources Director II</t>
  </si>
  <si>
    <t>AG25</t>
  </si>
  <si>
    <t>Human Resources Manager I</t>
  </si>
  <si>
    <t>AG10</t>
  </si>
  <si>
    <t>GEN10</t>
  </si>
  <si>
    <t>Information Systems / Business Analyst II</t>
  </si>
  <si>
    <t>AM03</t>
  </si>
  <si>
    <t>TEC04</t>
  </si>
  <si>
    <t>Information Systems / Business Analyst III</t>
  </si>
  <si>
    <t>AM05</t>
  </si>
  <si>
    <t>IT Consultant I</t>
  </si>
  <si>
    <t>AM65</t>
  </si>
  <si>
    <t>IT Consultant II</t>
  </si>
  <si>
    <t>AM66</t>
  </si>
  <si>
    <t>IT Manager II</t>
  </si>
  <si>
    <t>AM56</t>
  </si>
  <si>
    <t>TEC08</t>
  </si>
  <si>
    <t>IT Manager IV</t>
  </si>
  <si>
    <t>AM58</t>
  </si>
  <si>
    <t>TEC10</t>
  </si>
  <si>
    <t>Law Enforcement Officer I</t>
  </si>
  <si>
    <t>JC10</t>
  </si>
  <si>
    <t>LAW</t>
  </si>
  <si>
    <t>LAW03</t>
  </si>
  <si>
    <t>Law Enforcement Officer II</t>
  </si>
  <si>
    <t>JC20</t>
  </si>
  <si>
    <t>LAW04</t>
  </si>
  <si>
    <t>Law Enforcement Officer III</t>
  </si>
  <si>
    <t>JC30</t>
  </si>
  <si>
    <t>LAW06</t>
  </si>
  <si>
    <t>Law Enforcement Officer IV</t>
  </si>
  <si>
    <t>JC40</t>
  </si>
  <si>
    <t>LAW08</t>
  </si>
  <si>
    <t>Library Specialist</t>
  </si>
  <si>
    <t>CD20</t>
  </si>
  <si>
    <t>Media Resources Specialist II</t>
  </si>
  <si>
    <t>BG60</t>
  </si>
  <si>
    <t>Operations Manager I</t>
  </si>
  <si>
    <t>AH75</t>
  </si>
  <si>
    <t>Printing Manager I</t>
  </si>
  <si>
    <t>BD30</t>
  </si>
  <si>
    <t>Procurement Manager II</t>
  </si>
  <si>
    <t>AC40</t>
  </si>
  <si>
    <t>Procurement Specialist I</t>
  </si>
  <si>
    <t>AC10</t>
  </si>
  <si>
    <t>Procurement Specialist II</t>
  </si>
  <si>
    <t>AC20</t>
  </si>
  <si>
    <t>Production Manager I</t>
  </si>
  <si>
    <t>CG15</t>
  </si>
  <si>
    <t>Production Manager II</t>
  </si>
  <si>
    <t>CG20</t>
  </si>
  <si>
    <t>Program Assistant</t>
  </si>
  <si>
    <t>AH30</t>
  </si>
  <si>
    <t>Program Coordinator I</t>
  </si>
  <si>
    <t>AH35</t>
  </si>
  <si>
    <t>Program Coordinator II</t>
  </si>
  <si>
    <t>AH40</t>
  </si>
  <si>
    <t>Public Information Coordinator</t>
  </si>
  <si>
    <t>BC20</t>
  </si>
  <si>
    <t>Registered Nurse I</t>
  </si>
  <si>
    <t>EA20</t>
  </si>
  <si>
    <t>CLN</t>
  </si>
  <si>
    <t>CLN08</t>
  </si>
  <si>
    <t>Research and Planning Administrator</t>
  </si>
  <si>
    <t>BB40</t>
  </si>
  <si>
    <t>Security Specialist I</t>
  </si>
  <si>
    <t>JD05</t>
  </si>
  <si>
    <t>Security Specialist III</t>
  </si>
  <si>
    <t>JD15</t>
  </si>
  <si>
    <t>Senior Web Developer</t>
  </si>
  <si>
    <t>AM18</t>
  </si>
  <si>
    <t>UC04</t>
  </si>
  <si>
    <t>Statistical and Research Analyst III</t>
  </si>
  <si>
    <t>BB30</t>
  </si>
  <si>
    <t>Student Services Manager I</t>
  </si>
  <si>
    <t>CB75</t>
  </si>
  <si>
    <t>Student Services Manager II</t>
  </si>
  <si>
    <t>CB80</t>
  </si>
  <si>
    <t>Student Services Program Coordinator I</t>
  </si>
  <si>
    <t>CB65</t>
  </si>
  <si>
    <t>Student Services Program Coordinator II</t>
  </si>
  <si>
    <t>CB70</t>
  </si>
  <si>
    <t>Supply Manager I</t>
  </si>
  <si>
    <t>AC07</t>
  </si>
  <si>
    <t>Systems Engineer I</t>
  </si>
  <si>
    <t>AM20</t>
  </si>
  <si>
    <t>Systems Programmer / Developer II</t>
  </si>
  <si>
    <t>AM09</t>
  </si>
  <si>
    <t>Systems Programmer / Developer III</t>
  </si>
  <si>
    <t>AM10</t>
  </si>
  <si>
    <t>Trades Specialist II</t>
  </si>
  <si>
    <t>KC20</t>
  </si>
  <si>
    <t>Trades Specialist IV</t>
  </si>
  <si>
    <t>KC40</t>
  </si>
  <si>
    <t>Trades Specialist V</t>
  </si>
  <si>
    <t>KC50</t>
  </si>
  <si>
    <t>Visual/Digital Media Director</t>
  </si>
  <si>
    <t>BC42</t>
  </si>
  <si>
    <t>UG75</t>
  </si>
  <si>
    <t>UG70</t>
  </si>
  <si>
    <t>UG72</t>
  </si>
  <si>
    <t>UG92</t>
  </si>
  <si>
    <t>UG71</t>
  </si>
  <si>
    <t>UG73</t>
  </si>
  <si>
    <t>UG79</t>
  </si>
  <si>
    <t>UG74</t>
  </si>
  <si>
    <t>UG88</t>
  </si>
  <si>
    <t>UL03</t>
  </si>
  <si>
    <t>UG89</t>
  </si>
  <si>
    <t>UG80</t>
  </si>
  <si>
    <t>UG63</t>
  </si>
  <si>
    <t>UG76</t>
  </si>
  <si>
    <t>UG87</t>
  </si>
  <si>
    <t>UG65</t>
  </si>
  <si>
    <t>UD15</t>
  </si>
  <si>
    <t>UH06</t>
  </si>
  <si>
    <t>KC60</t>
  </si>
  <si>
    <t>UH07</t>
  </si>
  <si>
    <t>UD09</t>
  </si>
  <si>
    <t>UD07</t>
  </si>
  <si>
    <t>UD03</t>
  </si>
  <si>
    <t>UA01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</si>
</sst>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8" fillId="0" borderId="0" xfId="0" applyFont="1"/>
    <xf numFmtId="0" fontId="5" fillId="3" borderId="0" xfId="0" applyFont="1" applyFill="1" applyAlignment="1">
      <alignment horizontal="center" wrapText="1"/>
    </xf>
    <xf numFmtId="0" fontId="8" fillId="0" borderId="7" xfId="0" applyFont="1" applyBorder="1" applyAlignment="1">
      <alignment horizontal="right"/>
    </xf>
    <xf numFmtId="0" fontId="8" fillId="0" borderId="8" xfId="0" applyFont="1" applyBorder="1" applyProtection="1">
      <protection locked="0"/>
    </xf>
    <xf numFmtId="49" fontId="8" fillId="0" borderId="8" xfId="0" applyNumberFormat="1" applyFont="1" applyBorder="1" applyProtection="1">
      <protection locked="0"/>
    </xf>
    <xf numFmtId="0" fontId="8" fillId="0" borderId="8" xfId="0" applyFont="1" applyBorder="1" applyAlignment="1" applyProtection="1">
      <alignment wrapText="1"/>
      <protection locked="0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 applyProtection="1">
      <alignment wrapText="1"/>
      <protection locked="0"/>
    </xf>
    <xf numFmtId="0" fontId="8" fillId="0" borderId="1" xfId="0" applyFont="1" applyBorder="1"/>
    <xf numFmtId="0" fontId="8" fillId="0" borderId="2" xfId="0" applyFont="1" applyBorder="1"/>
    <xf numFmtId="44" fontId="8" fillId="0" borderId="2" xfId="1" applyFont="1" applyBorder="1"/>
    <xf numFmtId="0" fontId="8" fillId="0" borderId="1" xfId="0" applyFont="1" applyBorder="1" applyAlignment="1">
      <alignment horizontal="left" vertical="center"/>
    </xf>
    <xf numFmtId="44" fontId="8" fillId="0" borderId="2" xfId="1" applyFont="1" applyBorder="1" applyProtection="1">
      <protection locked="0"/>
    </xf>
    <xf numFmtId="0" fontId="9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right"/>
    </xf>
    <xf numFmtId="9" fontId="8" fillId="0" borderId="13" xfId="0" applyNumberFormat="1" applyFont="1" applyBorder="1" applyProtection="1">
      <protection locked="0"/>
    </xf>
    <xf numFmtId="9" fontId="8" fillId="0" borderId="16" xfId="0" applyNumberFormat="1" applyFont="1" applyBorder="1" applyProtection="1">
      <protection locked="0"/>
    </xf>
    <xf numFmtId="0" fontId="8" fillId="0" borderId="0" xfId="0" applyFont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3" xfId="0" applyFont="1" applyBorder="1"/>
    <xf numFmtId="0" fontId="8" fillId="0" borderId="9" xfId="0" applyFont="1" applyBorder="1"/>
    <xf numFmtId="0" fontId="8" fillId="0" borderId="4" xfId="0" applyFont="1" applyBorder="1"/>
    <xf numFmtId="0" fontId="8" fillId="2" borderId="15" xfId="0" applyFont="1" applyFill="1" applyBorder="1"/>
    <xf numFmtId="0" fontId="8" fillId="2" borderId="13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11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1" xfId="0" applyFont="1" applyFill="1" applyBorder="1"/>
    <xf numFmtId="0" fontId="8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9" xfId="0" applyFont="1" applyFill="1" applyBorder="1"/>
    <xf numFmtId="0" fontId="8" fillId="2" borderId="4" xfId="0" applyFont="1" applyFill="1" applyBorder="1"/>
    <xf numFmtId="0" fontId="9" fillId="2" borderId="11" xfId="0" applyFont="1" applyFill="1" applyBorder="1"/>
    <xf numFmtId="0" fontId="9" fillId="2" borderId="1" xfId="0" applyFont="1" applyFill="1" applyBorder="1"/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9" fillId="2" borderId="2" xfId="0" applyFont="1" applyFill="1" applyBorder="1"/>
    <xf numFmtId="0" fontId="9" fillId="0" borderId="0" xfId="0" applyFont="1" applyAlignment="1">
      <alignment wrapText="1"/>
    </xf>
    <xf numFmtId="9" fontId="8" fillId="3" borderId="17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/>
    <xf numFmtId="0" fontId="12" fillId="2" borderId="0" xfId="0" applyFont="1" applyFill="1"/>
    <xf numFmtId="0" fontId="12" fillId="2" borderId="2" xfId="0" applyFont="1" applyFill="1" applyBorder="1"/>
    <xf numFmtId="9" fontId="8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8" fillId="0" borderId="13" xfId="0" applyNumberFormat="1" applyFont="1" applyBorder="1" applyAlignment="1" applyProtection="1">
      <alignment horizontal="center" vertical="center" shrinkToFit="1"/>
      <protection locked="0"/>
    </xf>
    <xf numFmtId="9" fontId="8" fillId="0" borderId="16" xfId="0" applyNumberFormat="1" applyFont="1" applyBorder="1" applyAlignment="1" applyProtection="1">
      <alignment horizontal="center" vertical="center" shrinkToFit="1"/>
      <protection locked="0"/>
    </xf>
    <xf numFmtId="9" fontId="8" fillId="0" borderId="11" xfId="0" applyNumberFormat="1" applyFont="1" applyBorder="1" applyAlignment="1" applyProtection="1">
      <alignment horizontal="center" vertical="center" wrapText="1" shrinkToFit="1"/>
      <protection locked="0"/>
    </xf>
    <xf numFmtId="9" fontId="8" fillId="0" borderId="12" xfId="0" applyNumberFormat="1" applyFont="1" applyBorder="1" applyAlignment="1" applyProtection="1">
      <alignment horizontal="center" vertical="center" wrapText="1" shrinkToFit="1"/>
      <protection locked="0"/>
    </xf>
    <xf numFmtId="9" fontId="8" fillId="0" borderId="9" xfId="0" applyNumberFormat="1" applyFont="1" applyBorder="1" applyAlignment="1" applyProtection="1">
      <alignment horizontal="center" vertical="center" wrapText="1" shrinkToFit="1"/>
      <protection locked="0"/>
    </xf>
    <xf numFmtId="9" fontId="8" fillId="0" borderId="4" xfId="0" applyNumberFormat="1" applyFont="1" applyBorder="1" applyAlignment="1" applyProtection="1">
      <alignment horizontal="center" vertical="center" wrapText="1" shrinkToFit="1"/>
      <protection locked="0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35</xdr:row>
          <xdr:rowOff>0</xdr:rowOff>
        </xdr:from>
        <xdr:to>
          <xdr:col>4</xdr:col>
          <xdr:colOff>1114425</xdr:colOff>
          <xdr:row>36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35</xdr:row>
          <xdr:rowOff>0</xdr:rowOff>
        </xdr:from>
        <xdr:to>
          <xdr:col>4</xdr:col>
          <xdr:colOff>1638300</xdr:colOff>
          <xdr:row>36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36</xdr:row>
          <xdr:rowOff>114300</xdr:rowOff>
        </xdr:from>
        <xdr:to>
          <xdr:col>1</xdr:col>
          <xdr:colOff>466725</xdr:colOff>
          <xdr:row>39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INTERNAL TITLE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36</xdr:row>
          <xdr:rowOff>104775</xdr:rowOff>
        </xdr:from>
        <xdr:to>
          <xdr:col>3</xdr:col>
          <xdr:colOff>723900</xdr:colOff>
          <xdr:row>39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JUSTIFICATION FROM SUPERVISOR REVIEWED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37</xdr:row>
          <xdr:rowOff>9525</xdr:rowOff>
        </xdr:from>
        <xdr:to>
          <xdr:col>4</xdr:col>
          <xdr:colOff>1504950</xdr:colOff>
          <xdr:row>38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SEE ATTACHED ADDITIONAL BACKUP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13</xdr:row>
          <xdr:rowOff>314325</xdr:rowOff>
        </xdr:from>
        <xdr:to>
          <xdr:col>4</xdr:col>
          <xdr:colOff>114300</xdr:colOff>
          <xdr:row>14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New Funding Request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13</xdr:row>
          <xdr:rowOff>314325</xdr:rowOff>
        </xdr:from>
        <xdr:to>
          <xdr:col>4</xdr:col>
          <xdr:colOff>1724025</xdr:colOff>
          <xdr:row>14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Existing Funding Used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4"/>
  <sheetViews>
    <sheetView showRowColHeaders="0" tabSelected="1" showRuler="0" view="pageLayout" zoomScale="260" zoomScaleNormal="100" zoomScalePageLayoutView="260" workbookViewId="0">
      <selection activeCell="B3" sqref="B3"/>
    </sheetView>
  </sheetViews>
  <sheetFormatPr defaultRowHeight="15" x14ac:dyDescent="0.25"/>
  <cols>
    <col min="1" max="1" width="17.42578125" style="2" bestFit="1" customWidth="1"/>
    <col min="2" max="2" width="24.42578125" style="2" bestFit="1" customWidth="1"/>
    <col min="3" max="3" width="1.85546875" style="2" customWidth="1"/>
    <col min="4" max="4" width="17.42578125" style="2" bestFit="1" customWidth="1"/>
    <col min="5" max="5" width="25.140625" style="2" bestFit="1" customWidth="1"/>
    <col min="6" max="16384" width="9.140625" style="2"/>
  </cols>
  <sheetData>
    <row r="1" spans="1:5" ht="42" customHeight="1" thickBot="1" x14ac:dyDescent="0.3">
      <c r="A1" s="58" t="s">
        <v>44</v>
      </c>
      <c r="B1" s="59"/>
      <c r="C1" s="59"/>
      <c r="D1" s="59"/>
      <c r="E1" s="60"/>
    </row>
    <row r="2" spans="1:5" ht="3.75" customHeight="1" x14ac:dyDescent="0.25">
      <c r="A2" s="3"/>
      <c r="B2" s="3"/>
      <c r="C2" s="3"/>
      <c r="D2" s="3"/>
      <c r="E2" s="3"/>
    </row>
    <row r="3" spans="1:5" x14ac:dyDescent="0.25">
      <c r="A3" s="4" t="s">
        <v>27</v>
      </c>
      <c r="B3" s="5"/>
      <c r="D3" s="4" t="s">
        <v>29</v>
      </c>
      <c r="E3" s="6"/>
    </row>
    <row r="4" spans="1:5" x14ac:dyDescent="0.25">
      <c r="A4" s="4" t="s">
        <v>28</v>
      </c>
      <c r="B4" s="7"/>
      <c r="D4" s="4" t="s">
        <v>26</v>
      </c>
      <c r="E4" s="7"/>
    </row>
    <row r="5" spans="1:5" ht="6.75" customHeight="1" thickBot="1" x14ac:dyDescent="0.3"/>
    <row r="6" spans="1:5" x14ac:dyDescent="0.25">
      <c r="A6" s="61" t="s">
        <v>7</v>
      </c>
      <c r="B6" s="62"/>
      <c r="D6" s="61" t="s">
        <v>10</v>
      </c>
      <c r="E6" s="62"/>
    </row>
    <row r="7" spans="1:5" x14ac:dyDescent="0.25">
      <c r="A7" s="8" t="s">
        <v>35</v>
      </c>
      <c r="B7" s="9"/>
      <c r="D7" s="8" t="s">
        <v>35</v>
      </c>
      <c r="E7" s="9"/>
    </row>
    <row r="8" spans="1:5" x14ac:dyDescent="0.25">
      <c r="A8" s="10" t="s">
        <v>36</v>
      </c>
      <c r="B8" s="11" t="e">
        <f>VLOOKUP(B7,Reference_Data!$A$2:$G$504,2,FALSE)</f>
        <v>#N/A</v>
      </c>
      <c r="D8" s="10" t="s">
        <v>36</v>
      </c>
      <c r="E8" s="11" t="e">
        <f>VLOOKUP(E7,Reference_Data!$A$2:$G$504,2,FALSE)</f>
        <v>#N/A</v>
      </c>
    </row>
    <row r="9" spans="1:5" x14ac:dyDescent="0.25">
      <c r="A9" s="10" t="s">
        <v>37</v>
      </c>
      <c r="B9" s="11" t="e">
        <f>VLOOKUP(B7,Reference_Data!$A$2:$G$504,3,FALSE)</f>
        <v>#N/A</v>
      </c>
      <c r="D9" s="10" t="s">
        <v>37</v>
      </c>
      <c r="E9" s="11" t="e">
        <f>VLOOKUP(E7,Reference_Data!$A$2:$G$504,3,FALSE)</f>
        <v>#N/A</v>
      </c>
    </row>
    <row r="10" spans="1:5" x14ac:dyDescent="0.25">
      <c r="A10" s="10" t="s">
        <v>38</v>
      </c>
      <c r="B10" s="11" t="e">
        <f>VLOOKUP(B7,Reference_Data!$A$2:$G$504,4,FALSE)</f>
        <v>#N/A</v>
      </c>
      <c r="D10" s="10" t="s">
        <v>38</v>
      </c>
      <c r="E10" s="11" t="e">
        <f>VLOOKUP(E7,Reference_Data!$A$2:$G$504,4,FALSE)</f>
        <v>#N/A</v>
      </c>
    </row>
    <row r="11" spans="1:5" x14ac:dyDescent="0.25">
      <c r="A11" s="10" t="s">
        <v>39</v>
      </c>
      <c r="B11" s="12" t="e">
        <f>VLOOKUP(B7,Reference_Data!$A$2:$G$504,5,FALSE)</f>
        <v>#N/A</v>
      </c>
      <c r="D11" s="10" t="s">
        <v>39</v>
      </c>
      <c r="E11" s="12" t="e">
        <f>VLOOKUP(E7,Reference_Data!$A$2:$G$504,5,FALSE)</f>
        <v>#N/A</v>
      </c>
    </row>
    <row r="12" spans="1:5" x14ac:dyDescent="0.25">
      <c r="A12" s="10" t="s">
        <v>40</v>
      </c>
      <c r="B12" s="12" t="e">
        <f>VLOOKUP(B7,Reference_Data!$A$2:$G$504,6,FALSE)</f>
        <v>#N/A</v>
      </c>
      <c r="D12" s="10" t="s">
        <v>40</v>
      </c>
      <c r="E12" s="12" t="e">
        <f>VLOOKUP(E7,Reference_Data!$A$2:$G$504,6,FALSE)</f>
        <v>#N/A</v>
      </c>
    </row>
    <row r="13" spans="1:5" x14ac:dyDescent="0.25">
      <c r="A13" s="10" t="s">
        <v>41</v>
      </c>
      <c r="B13" s="12" t="e">
        <f>VLOOKUP(B7,Reference_Data!$A$2:$G$504,7,FALSE)</f>
        <v>#N/A</v>
      </c>
      <c r="D13" s="10" t="s">
        <v>41</v>
      </c>
      <c r="E13" s="12" t="e">
        <f>VLOOKUP(E7,Reference_Data!$A$2:$G$504,7,FALSE)</f>
        <v>#N/A</v>
      </c>
    </row>
    <row r="14" spans="1:5" ht="26.25" thickBot="1" x14ac:dyDescent="0.3">
      <c r="A14" s="13" t="s">
        <v>42</v>
      </c>
      <c r="B14" s="14"/>
      <c r="D14" s="15" t="s">
        <v>43</v>
      </c>
      <c r="E14" s="14"/>
    </row>
    <row r="15" spans="1:5" ht="18.75" customHeight="1" thickBot="1" x14ac:dyDescent="0.3">
      <c r="A15" s="16" t="s">
        <v>31</v>
      </c>
      <c r="B15" s="68"/>
      <c r="C15" s="69"/>
      <c r="D15" s="17"/>
      <c r="E15" s="18"/>
    </row>
    <row r="16" spans="1:5" ht="15.75" customHeight="1" x14ac:dyDescent="0.25">
      <c r="A16" s="66" t="s">
        <v>25</v>
      </c>
      <c r="B16" s="70"/>
      <c r="C16" s="70"/>
      <c r="D16" s="71"/>
      <c r="E16" s="50" t="s">
        <v>34</v>
      </c>
    </row>
    <row r="17" spans="1:5" ht="33" customHeight="1" thickBot="1" x14ac:dyDescent="0.3">
      <c r="A17" s="67"/>
      <c r="B17" s="72"/>
      <c r="C17" s="72"/>
      <c r="D17" s="73"/>
      <c r="E17" s="54"/>
    </row>
    <row r="18" spans="1:5" s="49" customFormat="1" ht="28.5" customHeight="1" thickBot="1" x14ac:dyDescent="0.25">
      <c r="A18" s="55" t="s">
        <v>24</v>
      </c>
      <c r="B18" s="56"/>
      <c r="C18" s="56"/>
      <c r="D18" s="56"/>
      <c r="E18" s="57"/>
    </row>
    <row r="19" spans="1:5" s="19" customFormat="1" ht="3.75" customHeight="1" thickBot="1" x14ac:dyDescent="0.3">
      <c r="A19" s="20"/>
      <c r="B19" s="21"/>
      <c r="C19" s="21"/>
      <c r="D19" s="21"/>
      <c r="E19" s="22"/>
    </row>
    <row r="20" spans="1:5" ht="15.75" thickBot="1" x14ac:dyDescent="0.3">
      <c r="A20" s="63" t="s">
        <v>23</v>
      </c>
      <c r="B20" s="64"/>
      <c r="C20" s="64"/>
      <c r="D20" s="64"/>
      <c r="E20" s="65"/>
    </row>
    <row r="21" spans="1:5" ht="18" customHeight="1" x14ac:dyDescent="0.25">
      <c r="A21" s="23" t="s">
        <v>12</v>
      </c>
      <c r="B21" s="24"/>
      <c r="C21" s="24"/>
      <c r="D21" s="24"/>
      <c r="E21" s="25" t="s">
        <v>16</v>
      </c>
    </row>
    <row r="22" spans="1:5" ht="18" customHeight="1" x14ac:dyDescent="0.25">
      <c r="A22" s="10" t="s">
        <v>13</v>
      </c>
      <c r="E22" s="26" t="s">
        <v>16</v>
      </c>
    </row>
    <row r="23" spans="1:5" ht="18" customHeight="1" x14ac:dyDescent="0.25">
      <c r="A23" s="10" t="s">
        <v>30</v>
      </c>
      <c r="B23" s="19"/>
      <c r="C23" s="19"/>
      <c r="D23" s="19"/>
      <c r="E23" s="27"/>
    </row>
    <row r="24" spans="1:5" ht="18" customHeight="1" x14ac:dyDescent="0.25">
      <c r="A24" s="10" t="s">
        <v>14</v>
      </c>
      <c r="E24" s="26" t="s">
        <v>16</v>
      </c>
    </row>
    <row r="25" spans="1:5" ht="18" customHeight="1" thickBot="1" x14ac:dyDescent="0.3">
      <c r="A25" s="28" t="s">
        <v>30</v>
      </c>
      <c r="B25" s="29"/>
      <c r="C25" s="29"/>
      <c r="D25" s="29"/>
      <c r="E25" s="30"/>
    </row>
    <row r="26" spans="1:5" ht="5.25" customHeight="1" thickBot="1" x14ac:dyDescent="0.3">
      <c r="A26" s="31"/>
      <c r="B26" s="32"/>
      <c r="C26" s="32"/>
      <c r="D26" s="32"/>
      <c r="E26" s="33"/>
    </row>
    <row r="27" spans="1:5" ht="18" customHeight="1" x14ac:dyDescent="0.25">
      <c r="A27" s="23" t="s">
        <v>15</v>
      </c>
      <c r="B27" s="24"/>
      <c r="C27" s="24"/>
      <c r="D27" s="24"/>
      <c r="E27" s="25" t="s">
        <v>16</v>
      </c>
    </row>
    <row r="28" spans="1:5" ht="18" customHeight="1" x14ac:dyDescent="0.25">
      <c r="A28" s="10" t="s">
        <v>30</v>
      </c>
      <c r="E28" s="11"/>
    </row>
    <row r="29" spans="1:5" ht="18" customHeight="1" x14ac:dyDescent="0.25">
      <c r="A29" s="10" t="s">
        <v>17</v>
      </c>
      <c r="E29" s="26" t="s">
        <v>16</v>
      </c>
    </row>
    <row r="30" spans="1:5" ht="18" customHeight="1" x14ac:dyDescent="0.25">
      <c r="A30" s="10" t="s">
        <v>30</v>
      </c>
      <c r="E30" s="11"/>
    </row>
    <row r="31" spans="1:5" ht="18" customHeight="1" x14ac:dyDescent="0.25">
      <c r="A31" s="10" t="s">
        <v>18</v>
      </c>
      <c r="E31" s="26" t="s">
        <v>16</v>
      </c>
    </row>
    <row r="32" spans="1:5" ht="18" customHeight="1" thickBot="1" x14ac:dyDescent="0.3">
      <c r="A32" s="28" t="s">
        <v>30</v>
      </c>
      <c r="B32" s="29"/>
      <c r="C32" s="29"/>
      <c r="D32" s="29"/>
      <c r="E32" s="30"/>
    </row>
    <row r="33" spans="1:5" ht="5.25" customHeight="1" thickBot="1" x14ac:dyDescent="0.3">
      <c r="A33" s="31"/>
      <c r="B33" s="32"/>
      <c r="C33" s="32"/>
      <c r="D33" s="32"/>
      <c r="E33" s="33"/>
    </row>
    <row r="34" spans="1:5" ht="18" customHeight="1" x14ac:dyDescent="0.25">
      <c r="A34" s="23" t="s">
        <v>19</v>
      </c>
      <c r="B34" s="24"/>
      <c r="C34" s="24"/>
      <c r="D34" s="24"/>
      <c r="E34" s="25" t="s">
        <v>16</v>
      </c>
    </row>
    <row r="35" spans="1:5" ht="18" customHeight="1" thickBot="1" x14ac:dyDescent="0.3">
      <c r="A35" s="28" t="s">
        <v>20</v>
      </c>
      <c r="B35" s="29"/>
      <c r="C35" s="29"/>
      <c r="D35" s="29"/>
      <c r="E35" s="34" t="s">
        <v>16</v>
      </c>
    </row>
    <row r="36" spans="1:5" x14ac:dyDescent="0.25">
      <c r="A36" s="35" t="s">
        <v>8</v>
      </c>
      <c r="B36" s="36"/>
      <c r="C36" s="36"/>
      <c r="D36" s="44" t="s">
        <v>9</v>
      </c>
      <c r="E36" s="37"/>
    </row>
    <row r="37" spans="1:5" x14ac:dyDescent="0.25">
      <c r="A37" s="45" t="s">
        <v>33</v>
      </c>
      <c r="B37" s="39"/>
      <c r="C37" s="46" t="s">
        <v>32</v>
      </c>
      <c r="D37" s="47" t="s">
        <v>22</v>
      </c>
      <c r="E37" s="48"/>
    </row>
    <row r="38" spans="1:5" x14ac:dyDescent="0.25">
      <c r="A38" s="38"/>
      <c r="B38" s="39"/>
      <c r="C38" s="39"/>
      <c r="D38" s="39"/>
      <c r="E38" s="40"/>
    </row>
    <row r="39" spans="1:5" ht="3.75" customHeight="1" x14ac:dyDescent="0.25">
      <c r="A39" s="38"/>
      <c r="B39" s="39"/>
      <c r="C39" s="39"/>
      <c r="D39" s="39"/>
      <c r="E39" s="40"/>
    </row>
    <row r="40" spans="1:5" ht="10.5" customHeight="1" x14ac:dyDescent="0.25">
      <c r="A40" s="51" t="s">
        <v>51</v>
      </c>
      <c r="B40" s="52" t="s">
        <v>47</v>
      </c>
      <c r="C40" s="52" t="s">
        <v>48</v>
      </c>
      <c r="D40" s="52"/>
      <c r="E40" s="53" t="s">
        <v>49</v>
      </c>
    </row>
    <row r="41" spans="1:5" ht="1.5" customHeight="1" x14ac:dyDescent="0.25">
      <c r="A41" s="51"/>
      <c r="B41" s="52"/>
      <c r="C41" s="52"/>
      <c r="D41" s="52"/>
      <c r="E41" s="53"/>
    </row>
    <row r="42" spans="1:5" ht="10.5" customHeight="1" x14ac:dyDescent="0.25">
      <c r="A42" s="51" t="s">
        <v>50</v>
      </c>
      <c r="B42" s="52" t="s">
        <v>52</v>
      </c>
      <c r="C42" s="52" t="s">
        <v>53</v>
      </c>
      <c r="D42" s="52"/>
      <c r="E42" s="53" t="s">
        <v>54</v>
      </c>
    </row>
    <row r="43" spans="1:5" ht="3.75" customHeight="1" x14ac:dyDescent="0.25">
      <c r="A43" s="51"/>
      <c r="B43" s="52"/>
      <c r="C43" s="52"/>
      <c r="D43" s="52"/>
      <c r="E43" s="53"/>
    </row>
    <row r="44" spans="1:5" ht="15.75" thickBot="1" x14ac:dyDescent="0.3">
      <c r="A44" s="41" t="s">
        <v>11</v>
      </c>
      <c r="B44" s="42"/>
      <c r="C44" s="42"/>
      <c r="D44" s="42"/>
      <c r="E44" s="43" t="s">
        <v>21</v>
      </c>
    </row>
  </sheetData>
  <sheetProtection sheet="1" objects="1" scenarios="1" selectLockedCells="1"/>
  <mergeCells count="8">
    <mergeCell ref="A18:E18"/>
    <mergeCell ref="A1:E1"/>
    <mergeCell ref="A6:B6"/>
    <mergeCell ref="D6:E6"/>
    <mergeCell ref="A20:E20"/>
    <mergeCell ref="A16:A17"/>
    <mergeCell ref="B15:C15"/>
    <mergeCell ref="B16:D17"/>
  </mergeCells>
  <conditionalFormatting sqref="A44 C37 A7:B7 D36 A21:A22 A18:A19 A24 A29 A33:A36 A26:A27 A31 A8:A15">
    <cfRule type="duplicateValues" dxfId="1" priority="4"/>
  </conditionalFormatting>
  <conditionalFormatting sqref="D7:E7 D8:D13">
    <cfRule type="duplicateValues" dxfId="0" priority="1"/>
  </conditionalFormatting>
  <dataValidations count="1">
    <dataValidation type="list" sqref="B4" xr:uid="{00000000-0002-0000-0000-000000000000}">
      <formula1>"New Position,Fill Vacancy,Additional Skills &amp;/or Knowledge, Additional Duties &amp;/or Responsibilities,Reclassification,Pay for Performance,Promotion,Internal Title Change,Temporary Salary Adjustment,Other"</formula1>
    </dataValidation>
  </dataValidations>
  <printOptions gridLines="1"/>
  <pageMargins left="0.7" right="0.7" top="0.75" bottom="0.75" header="0.3" footer="0.3"/>
  <pageSetup orientation="portrait" r:id="rId1"/>
  <headerFooter>
    <oddHeader>&amp;L&amp;G&amp;C&amp;"Times New Roman,Regular"&amp;18Personnel Action Request (PAR) Form</oddHeader>
    <oddFooter>&amp;LRevised: 02.2026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609600</xdr:colOff>
                    <xdr:row>35</xdr:row>
                    <xdr:rowOff>0</xdr:rowOff>
                  </from>
                  <to>
                    <xdr:col>4</xdr:col>
                    <xdr:colOff>1114425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4</xdr:col>
                    <xdr:colOff>1133475</xdr:colOff>
                    <xdr:row>35</xdr:row>
                    <xdr:rowOff>0</xdr:rowOff>
                  </from>
                  <to>
                    <xdr:col>4</xdr:col>
                    <xdr:colOff>1638300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0</xdr:col>
                    <xdr:colOff>76200</xdr:colOff>
                    <xdr:row>36</xdr:row>
                    <xdr:rowOff>114300</xdr:rowOff>
                  </from>
                  <to>
                    <xdr:col>1</xdr:col>
                    <xdr:colOff>466725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1</xdr:col>
                    <xdr:colOff>447675</xdr:colOff>
                    <xdr:row>36</xdr:row>
                    <xdr:rowOff>104775</xdr:rowOff>
                  </from>
                  <to>
                    <xdr:col>3</xdr:col>
                    <xdr:colOff>723900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3</xdr:col>
                    <xdr:colOff>923925</xdr:colOff>
                    <xdr:row>37</xdr:row>
                    <xdr:rowOff>9525</xdr:rowOff>
                  </from>
                  <to>
                    <xdr:col>4</xdr:col>
                    <xdr:colOff>1504950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95250</xdr:colOff>
                    <xdr:row>13</xdr:row>
                    <xdr:rowOff>314325</xdr:rowOff>
                  </from>
                  <to>
                    <xdr:col>4</xdr:col>
                    <xdr:colOff>114300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4</xdr:col>
                    <xdr:colOff>285750</xdr:colOff>
                    <xdr:row>13</xdr:row>
                    <xdr:rowOff>314325</xdr:rowOff>
                  </from>
                  <to>
                    <xdr:col>4</xdr:col>
                    <xdr:colOff>1724025</xdr:colOff>
                    <xdr:row>14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1000000}">
          <x14:formula1>
            <xm:f>Reference_Data!$A$2:$A$101</xm:f>
          </x14:formula1>
          <xm:sqref>B7 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504"/>
  <sheetViews>
    <sheetView workbookViewId="0">
      <selection activeCell="B19" sqref="B19"/>
    </sheetView>
  </sheetViews>
  <sheetFormatPr defaultColWidth="9.28515625" defaultRowHeight="15" x14ac:dyDescent="0.25"/>
  <cols>
    <col min="1" max="1" width="53.85546875" bestFit="1" customWidth="1"/>
    <col min="2" max="2" width="10.42578125" bestFit="1" customWidth="1"/>
    <col min="3" max="3" width="12.7109375" bestFit="1" customWidth="1"/>
    <col min="4" max="4" width="9.85546875" bestFit="1" customWidth="1"/>
    <col min="5" max="6" width="10.140625" bestFit="1" customWidth="1"/>
    <col min="7" max="7" width="10.42578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 t="s">
        <v>55</v>
      </c>
      <c r="B2" s="1" t="s">
        <v>56</v>
      </c>
      <c r="C2" s="1" t="s">
        <v>45</v>
      </c>
      <c r="D2" s="1" t="s">
        <v>57</v>
      </c>
      <c r="E2" s="1">
        <v>37200</v>
      </c>
      <c r="F2" s="1">
        <v>48300</v>
      </c>
      <c r="G2" s="1">
        <v>59500</v>
      </c>
    </row>
    <row r="3" spans="1:7" x14ac:dyDescent="0.25">
      <c r="A3" s="1" t="s">
        <v>58</v>
      </c>
      <c r="B3" s="1" t="s">
        <v>59</v>
      </c>
      <c r="C3" s="1" t="s">
        <v>45</v>
      </c>
      <c r="D3" s="1" t="s">
        <v>46</v>
      </c>
      <c r="E3" s="1">
        <v>45300</v>
      </c>
      <c r="F3" s="1">
        <v>61100</v>
      </c>
      <c r="G3" s="1">
        <v>77000</v>
      </c>
    </row>
    <row r="4" spans="1:7" x14ac:dyDescent="0.25">
      <c r="A4" s="1" t="s">
        <v>60</v>
      </c>
      <c r="B4" s="1" t="s">
        <v>61</v>
      </c>
      <c r="C4" s="1" t="s">
        <v>45</v>
      </c>
      <c r="D4" s="1" t="s">
        <v>62</v>
      </c>
      <c r="E4" s="1">
        <v>52100</v>
      </c>
      <c r="F4" s="1">
        <v>70300</v>
      </c>
      <c r="G4" s="1">
        <v>88600</v>
      </c>
    </row>
    <row r="5" spans="1:7" x14ac:dyDescent="0.25">
      <c r="A5" s="1" t="s">
        <v>63</v>
      </c>
      <c r="B5" s="1" t="s">
        <v>64</v>
      </c>
      <c r="C5" s="1" t="s">
        <v>45</v>
      </c>
      <c r="D5" s="1" t="s">
        <v>65</v>
      </c>
      <c r="E5" s="1">
        <v>66400</v>
      </c>
      <c r="F5" s="1">
        <v>92900</v>
      </c>
      <c r="G5" s="1">
        <v>119500</v>
      </c>
    </row>
    <row r="6" spans="1:7" x14ac:dyDescent="0.25">
      <c r="A6" s="1" t="s">
        <v>66</v>
      </c>
      <c r="B6" s="1" t="s">
        <v>67</v>
      </c>
      <c r="C6" s="1" t="s">
        <v>45</v>
      </c>
      <c r="D6" s="1" t="s">
        <v>57</v>
      </c>
      <c r="E6" s="1">
        <v>37200</v>
      </c>
      <c r="F6" s="1">
        <v>48300</v>
      </c>
      <c r="G6" s="1">
        <v>59500</v>
      </c>
    </row>
    <row r="7" spans="1:7" x14ac:dyDescent="0.25">
      <c r="A7" s="1" t="s">
        <v>68</v>
      </c>
      <c r="B7" s="1" t="s">
        <v>69</v>
      </c>
      <c r="C7" s="1" t="s">
        <v>45</v>
      </c>
      <c r="D7" s="1" t="s">
        <v>70</v>
      </c>
      <c r="E7" s="1">
        <v>39300</v>
      </c>
      <c r="F7" s="1">
        <v>53100</v>
      </c>
      <c r="G7" s="1">
        <v>66800</v>
      </c>
    </row>
    <row r="8" spans="1:7" x14ac:dyDescent="0.25">
      <c r="A8" s="1" t="s">
        <v>71</v>
      </c>
      <c r="B8" s="1" t="s">
        <v>72</v>
      </c>
      <c r="C8" s="1" t="s">
        <v>45</v>
      </c>
      <c r="D8" s="1" t="s">
        <v>62</v>
      </c>
      <c r="E8" s="1">
        <v>52100</v>
      </c>
      <c r="F8" s="1">
        <v>70300</v>
      </c>
      <c r="G8" s="1">
        <v>88600</v>
      </c>
    </row>
    <row r="9" spans="1:7" x14ac:dyDescent="0.25">
      <c r="A9" s="1" t="s">
        <v>73</v>
      </c>
      <c r="B9" s="1" t="s">
        <v>74</v>
      </c>
      <c r="C9" s="1" t="s">
        <v>45</v>
      </c>
      <c r="D9" s="1" t="s">
        <v>75</v>
      </c>
      <c r="E9" s="1">
        <v>30700</v>
      </c>
      <c r="F9" s="1">
        <v>39900</v>
      </c>
      <c r="G9" s="1">
        <v>49100</v>
      </c>
    </row>
    <row r="10" spans="1:7" x14ac:dyDescent="0.25">
      <c r="A10" s="1" t="s">
        <v>76</v>
      </c>
      <c r="B10" s="1" t="s">
        <v>77</v>
      </c>
      <c r="C10" s="1" t="s">
        <v>45</v>
      </c>
      <c r="D10" s="1" t="s">
        <v>57</v>
      </c>
      <c r="E10" s="1">
        <v>37200</v>
      </c>
      <c r="F10" s="1">
        <v>48300</v>
      </c>
      <c r="G10" s="1">
        <v>59500</v>
      </c>
    </row>
    <row r="11" spans="1:7" x14ac:dyDescent="0.25">
      <c r="A11" s="1" t="s">
        <v>78</v>
      </c>
      <c r="B11" s="1" t="s">
        <v>79</v>
      </c>
      <c r="C11" s="1" t="s">
        <v>45</v>
      </c>
      <c r="D11" s="1" t="s">
        <v>65</v>
      </c>
      <c r="E11" s="1">
        <v>66400</v>
      </c>
      <c r="F11" s="1">
        <v>92900</v>
      </c>
      <c r="G11" s="1">
        <v>119500</v>
      </c>
    </row>
    <row r="12" spans="1:7" x14ac:dyDescent="0.25">
      <c r="A12" s="1" t="s">
        <v>86</v>
      </c>
      <c r="B12" s="1" t="s">
        <v>87</v>
      </c>
      <c r="C12" s="1" t="s">
        <v>45</v>
      </c>
      <c r="D12" s="1" t="s">
        <v>62</v>
      </c>
      <c r="E12" s="1">
        <v>52100</v>
      </c>
      <c r="F12" s="1">
        <v>70300</v>
      </c>
      <c r="G12" s="1">
        <v>88600</v>
      </c>
    </row>
    <row r="13" spans="1:7" x14ac:dyDescent="0.25">
      <c r="A13" s="1" t="s">
        <v>88</v>
      </c>
      <c r="B13" s="1" t="s">
        <v>89</v>
      </c>
      <c r="C13" s="1" t="s">
        <v>45</v>
      </c>
      <c r="D13" s="1" t="s">
        <v>62</v>
      </c>
      <c r="E13" s="1">
        <v>52100</v>
      </c>
      <c r="F13" s="1">
        <v>70300</v>
      </c>
      <c r="G13" s="1">
        <v>88600</v>
      </c>
    </row>
    <row r="14" spans="1:7" x14ac:dyDescent="0.25">
      <c r="A14" s="1" t="s">
        <v>90</v>
      </c>
      <c r="B14" s="1" t="s">
        <v>91</v>
      </c>
      <c r="C14" s="1" t="s">
        <v>45</v>
      </c>
      <c r="D14" s="1" t="s">
        <v>92</v>
      </c>
      <c r="E14" s="1">
        <v>26400</v>
      </c>
      <c r="F14" s="1">
        <v>33000</v>
      </c>
      <c r="G14" s="1">
        <v>39600</v>
      </c>
    </row>
    <row r="15" spans="1:7" x14ac:dyDescent="0.25">
      <c r="A15" s="1" t="s">
        <v>93</v>
      </c>
      <c r="B15" s="1" t="s">
        <v>94</v>
      </c>
      <c r="C15" s="1" t="s">
        <v>45</v>
      </c>
      <c r="D15" s="1" t="s">
        <v>75</v>
      </c>
      <c r="E15" s="1">
        <v>30700</v>
      </c>
      <c r="F15" s="1">
        <v>39900</v>
      </c>
      <c r="G15" s="1">
        <v>49100</v>
      </c>
    </row>
    <row r="16" spans="1:7" x14ac:dyDescent="0.25">
      <c r="A16" s="1" t="s">
        <v>95</v>
      </c>
      <c r="B16" s="1" t="s">
        <v>96</v>
      </c>
      <c r="C16" s="1" t="s">
        <v>45</v>
      </c>
      <c r="D16" s="1" t="s">
        <v>46</v>
      </c>
      <c r="E16" s="1">
        <v>45300</v>
      </c>
      <c r="F16" s="1">
        <v>61100</v>
      </c>
      <c r="G16" s="1">
        <v>77000</v>
      </c>
    </row>
    <row r="17" spans="1:7" x14ac:dyDescent="0.25">
      <c r="A17" s="1" t="s">
        <v>97</v>
      </c>
      <c r="B17" s="1" t="s">
        <v>98</v>
      </c>
      <c r="C17" s="1" t="s">
        <v>45</v>
      </c>
      <c r="D17" s="1" t="s">
        <v>99</v>
      </c>
      <c r="E17" s="1">
        <v>79600</v>
      </c>
      <c r="F17" s="1">
        <v>111500</v>
      </c>
      <c r="G17" s="1">
        <v>143300</v>
      </c>
    </row>
    <row r="18" spans="1:7" x14ac:dyDescent="0.25">
      <c r="A18" s="1" t="s">
        <v>100</v>
      </c>
      <c r="B18" s="1" t="s">
        <v>101</v>
      </c>
      <c r="C18" s="1" t="s">
        <v>45</v>
      </c>
      <c r="D18" s="1" t="s">
        <v>75</v>
      </c>
      <c r="E18" s="1">
        <v>30700</v>
      </c>
      <c r="F18" s="1">
        <v>39900</v>
      </c>
      <c r="G18" s="1">
        <v>49100</v>
      </c>
    </row>
    <row r="19" spans="1:7" x14ac:dyDescent="0.25">
      <c r="A19" s="1" t="s">
        <v>102</v>
      </c>
      <c r="B19" s="1" t="s">
        <v>103</v>
      </c>
      <c r="C19" s="1" t="s">
        <v>45</v>
      </c>
      <c r="D19" s="1" t="s">
        <v>62</v>
      </c>
      <c r="E19" s="1">
        <v>52100</v>
      </c>
      <c r="F19" s="1">
        <v>70300</v>
      </c>
      <c r="G19" s="1">
        <v>88600</v>
      </c>
    </row>
    <row r="20" spans="1:7" x14ac:dyDescent="0.25">
      <c r="A20" s="1" t="s">
        <v>104</v>
      </c>
      <c r="B20" s="1" t="s">
        <v>105</v>
      </c>
      <c r="C20" s="1" t="s">
        <v>106</v>
      </c>
      <c r="D20" s="1" t="s">
        <v>107</v>
      </c>
      <c r="E20" s="1">
        <v>57700</v>
      </c>
      <c r="F20" s="1">
        <v>80800</v>
      </c>
      <c r="G20" s="1">
        <v>103900</v>
      </c>
    </row>
    <row r="21" spans="1:7" x14ac:dyDescent="0.25">
      <c r="A21" s="1" t="s">
        <v>108</v>
      </c>
      <c r="B21" s="1" t="s">
        <v>109</v>
      </c>
      <c r="C21" s="1" t="s">
        <v>106</v>
      </c>
      <c r="D21" s="1" t="s">
        <v>110</v>
      </c>
      <c r="E21" s="1">
        <v>66400</v>
      </c>
      <c r="F21" s="1">
        <v>92900</v>
      </c>
      <c r="G21" s="1">
        <v>119500</v>
      </c>
    </row>
    <row r="22" spans="1:7" x14ac:dyDescent="0.25">
      <c r="A22" s="1" t="s">
        <v>113</v>
      </c>
      <c r="B22" s="1" t="s">
        <v>114</v>
      </c>
      <c r="C22" s="1" t="s">
        <v>45</v>
      </c>
      <c r="D22" s="1" t="s">
        <v>46</v>
      </c>
      <c r="E22" s="1">
        <v>45300</v>
      </c>
      <c r="F22" s="1">
        <v>61100</v>
      </c>
      <c r="G22" s="1">
        <v>77000</v>
      </c>
    </row>
    <row r="23" spans="1:7" x14ac:dyDescent="0.25">
      <c r="A23" s="1" t="s">
        <v>115</v>
      </c>
      <c r="B23" s="1" t="s">
        <v>116</v>
      </c>
      <c r="C23" s="1" t="s">
        <v>45</v>
      </c>
      <c r="D23" s="1" t="s">
        <v>99</v>
      </c>
      <c r="E23" s="1">
        <v>79600</v>
      </c>
      <c r="F23" s="1">
        <v>111500</v>
      </c>
      <c r="G23" s="1">
        <v>143300</v>
      </c>
    </row>
    <row r="24" spans="1:7" x14ac:dyDescent="0.25">
      <c r="A24" s="1" t="s">
        <v>117</v>
      </c>
      <c r="B24" s="1" t="s">
        <v>118</v>
      </c>
      <c r="C24" s="1" t="s">
        <v>45</v>
      </c>
      <c r="D24" s="1" t="s">
        <v>119</v>
      </c>
      <c r="E24" s="1">
        <v>33800</v>
      </c>
      <c r="F24" s="1">
        <v>43900</v>
      </c>
      <c r="G24" s="1">
        <v>54100</v>
      </c>
    </row>
    <row r="25" spans="1:7" x14ac:dyDescent="0.25">
      <c r="A25" s="1" t="s">
        <v>120</v>
      </c>
      <c r="B25" s="1" t="s">
        <v>121</v>
      </c>
      <c r="C25" s="1" t="s">
        <v>45</v>
      </c>
      <c r="D25" s="1" t="s">
        <v>57</v>
      </c>
      <c r="E25" s="1">
        <v>37200</v>
      </c>
      <c r="F25" s="1">
        <v>48300</v>
      </c>
      <c r="G25" s="1">
        <v>59500</v>
      </c>
    </row>
    <row r="26" spans="1:7" x14ac:dyDescent="0.25">
      <c r="A26" s="1" t="s">
        <v>122</v>
      </c>
      <c r="B26" s="1" t="s">
        <v>123</v>
      </c>
      <c r="C26" s="1" t="s">
        <v>45</v>
      </c>
      <c r="D26" s="1" t="s">
        <v>62</v>
      </c>
      <c r="E26" s="1">
        <v>52100</v>
      </c>
      <c r="F26" s="1">
        <v>70300</v>
      </c>
      <c r="G26" s="1">
        <v>88600</v>
      </c>
    </row>
    <row r="27" spans="1:7" x14ac:dyDescent="0.25">
      <c r="A27" s="1" t="s">
        <v>124</v>
      </c>
      <c r="B27" s="1" t="s">
        <v>125</v>
      </c>
      <c r="C27" s="1" t="s">
        <v>45</v>
      </c>
      <c r="D27" s="1" t="s">
        <v>57</v>
      </c>
      <c r="E27" s="1">
        <v>37200</v>
      </c>
      <c r="F27" s="1">
        <v>48300</v>
      </c>
      <c r="G27" s="1">
        <v>59500</v>
      </c>
    </row>
    <row r="28" spans="1:7" x14ac:dyDescent="0.25">
      <c r="A28" s="1" t="s">
        <v>126</v>
      </c>
      <c r="B28" s="1" t="s">
        <v>127</v>
      </c>
      <c r="C28" s="1" t="s">
        <v>45</v>
      </c>
      <c r="D28" s="1" t="s">
        <v>75</v>
      </c>
      <c r="E28" s="1">
        <v>30700</v>
      </c>
      <c r="F28" s="1">
        <v>39900</v>
      </c>
      <c r="G28" s="1">
        <v>49100</v>
      </c>
    </row>
    <row r="29" spans="1:7" x14ac:dyDescent="0.25">
      <c r="A29" s="1" t="s">
        <v>128</v>
      </c>
      <c r="B29" s="1" t="s">
        <v>129</v>
      </c>
      <c r="C29" s="1" t="s">
        <v>45</v>
      </c>
      <c r="D29" s="1" t="s">
        <v>46</v>
      </c>
      <c r="E29" s="1">
        <v>45300</v>
      </c>
      <c r="F29" s="1">
        <v>61100</v>
      </c>
      <c r="G29" s="1">
        <v>77000</v>
      </c>
    </row>
    <row r="30" spans="1:7" x14ac:dyDescent="0.25">
      <c r="A30" s="1" t="s">
        <v>130</v>
      </c>
      <c r="B30" s="1" t="s">
        <v>131</v>
      </c>
      <c r="C30" s="1" t="s">
        <v>45</v>
      </c>
      <c r="D30" s="1" t="s">
        <v>46</v>
      </c>
      <c r="E30" s="1">
        <v>45300</v>
      </c>
      <c r="F30" s="1">
        <v>61100</v>
      </c>
      <c r="G30" s="1">
        <v>77000</v>
      </c>
    </row>
    <row r="31" spans="1:7" x14ac:dyDescent="0.25">
      <c r="A31" s="1" t="s">
        <v>132</v>
      </c>
      <c r="B31" s="1" t="s">
        <v>133</v>
      </c>
      <c r="C31" s="1" t="s">
        <v>45</v>
      </c>
      <c r="D31" s="1" t="s">
        <v>99</v>
      </c>
      <c r="E31" s="1">
        <v>79600</v>
      </c>
      <c r="F31" s="1">
        <v>111500</v>
      </c>
      <c r="G31" s="1">
        <v>143300</v>
      </c>
    </row>
    <row r="32" spans="1:7" x14ac:dyDescent="0.25">
      <c r="A32" s="1" t="s">
        <v>134</v>
      </c>
      <c r="B32" s="1" t="s">
        <v>135</v>
      </c>
      <c r="C32" s="1" t="s">
        <v>45</v>
      </c>
      <c r="D32" s="1" t="s">
        <v>99</v>
      </c>
      <c r="E32" s="1">
        <v>79600</v>
      </c>
      <c r="F32" s="1">
        <v>111500</v>
      </c>
      <c r="G32" s="1">
        <v>143300</v>
      </c>
    </row>
    <row r="33" spans="1:7" x14ac:dyDescent="0.25">
      <c r="A33" s="1" t="s">
        <v>136</v>
      </c>
      <c r="B33" s="1" t="s">
        <v>137</v>
      </c>
      <c r="C33" s="1" t="s">
        <v>45</v>
      </c>
      <c r="D33" s="1" t="s">
        <v>138</v>
      </c>
      <c r="E33" s="1">
        <v>57700</v>
      </c>
      <c r="F33" s="1">
        <v>80800</v>
      </c>
      <c r="G33" s="1">
        <v>103900</v>
      </c>
    </row>
    <row r="34" spans="1:7" x14ac:dyDescent="0.25">
      <c r="A34" s="1" t="s">
        <v>139</v>
      </c>
      <c r="B34" s="1" t="s">
        <v>140</v>
      </c>
      <c r="C34" s="1" t="s">
        <v>106</v>
      </c>
      <c r="D34" s="1" t="s">
        <v>141</v>
      </c>
      <c r="E34" s="1">
        <v>52100</v>
      </c>
      <c r="F34" s="1">
        <v>70300</v>
      </c>
      <c r="G34" s="1">
        <v>88600</v>
      </c>
    </row>
    <row r="35" spans="1:7" x14ac:dyDescent="0.25">
      <c r="A35" s="1" t="s">
        <v>142</v>
      </c>
      <c r="B35" s="1" t="s">
        <v>143</v>
      </c>
      <c r="C35" s="1" t="s">
        <v>106</v>
      </c>
      <c r="D35" s="1" t="s">
        <v>110</v>
      </c>
      <c r="E35" s="1">
        <v>66400</v>
      </c>
      <c r="F35" s="1">
        <v>92900</v>
      </c>
      <c r="G35" s="1">
        <v>119500</v>
      </c>
    </row>
    <row r="36" spans="1:7" x14ac:dyDescent="0.25">
      <c r="A36" s="1" t="s">
        <v>144</v>
      </c>
      <c r="B36" s="1" t="s">
        <v>145</v>
      </c>
      <c r="C36" s="1" t="s">
        <v>106</v>
      </c>
      <c r="D36" s="1" t="s">
        <v>141</v>
      </c>
      <c r="E36" s="1">
        <v>52100</v>
      </c>
      <c r="F36" s="1">
        <v>70300</v>
      </c>
      <c r="G36" s="1">
        <v>88600</v>
      </c>
    </row>
    <row r="37" spans="1:7" x14ac:dyDescent="0.25">
      <c r="A37" s="1" t="s">
        <v>146</v>
      </c>
      <c r="B37" s="1" t="s">
        <v>147</v>
      </c>
      <c r="C37" s="1" t="s">
        <v>106</v>
      </c>
      <c r="D37" s="1" t="s">
        <v>107</v>
      </c>
      <c r="E37" s="1">
        <v>57700</v>
      </c>
      <c r="F37" s="1">
        <v>80800</v>
      </c>
      <c r="G37" s="1">
        <v>103900</v>
      </c>
    </row>
    <row r="38" spans="1:7" x14ac:dyDescent="0.25">
      <c r="A38" s="1" t="s">
        <v>148</v>
      </c>
      <c r="B38" s="1" t="s">
        <v>149</v>
      </c>
      <c r="C38" s="1" t="s">
        <v>106</v>
      </c>
      <c r="D38" s="1" t="s">
        <v>150</v>
      </c>
      <c r="E38" s="1">
        <v>92300</v>
      </c>
      <c r="F38" s="1">
        <v>133800</v>
      </c>
      <c r="G38" s="1">
        <v>175400</v>
      </c>
    </row>
    <row r="39" spans="1:7" x14ac:dyDescent="0.25">
      <c r="A39" s="1" t="s">
        <v>151</v>
      </c>
      <c r="B39" s="1" t="s">
        <v>152</v>
      </c>
      <c r="C39" s="1" t="s">
        <v>106</v>
      </c>
      <c r="D39" s="1" t="s">
        <v>153</v>
      </c>
      <c r="E39" s="1">
        <v>132900</v>
      </c>
      <c r="F39" s="1">
        <v>192700</v>
      </c>
      <c r="G39" s="1">
        <v>252500</v>
      </c>
    </row>
    <row r="40" spans="1:7" x14ac:dyDescent="0.25">
      <c r="A40" s="1" t="s">
        <v>154</v>
      </c>
      <c r="B40" s="1" t="s">
        <v>155</v>
      </c>
      <c r="C40" s="1" t="s">
        <v>156</v>
      </c>
      <c r="D40" s="1" t="s">
        <v>157</v>
      </c>
      <c r="E40" s="1">
        <v>48400</v>
      </c>
      <c r="F40" s="1">
        <v>54500</v>
      </c>
      <c r="G40" s="1">
        <v>60500</v>
      </c>
    </row>
    <row r="41" spans="1:7" x14ac:dyDescent="0.25">
      <c r="A41" s="1" t="s">
        <v>158</v>
      </c>
      <c r="B41" s="1" t="s">
        <v>159</v>
      </c>
      <c r="C41" s="1" t="s">
        <v>156</v>
      </c>
      <c r="D41" s="1" t="s">
        <v>160</v>
      </c>
      <c r="E41" s="1">
        <v>53300</v>
      </c>
      <c r="F41" s="1">
        <v>60000</v>
      </c>
      <c r="G41" s="1">
        <v>66600</v>
      </c>
    </row>
    <row r="42" spans="1:7" x14ac:dyDescent="0.25">
      <c r="A42" s="1" t="s">
        <v>161</v>
      </c>
      <c r="B42" s="1" t="s">
        <v>162</v>
      </c>
      <c r="C42" s="1" t="s">
        <v>156</v>
      </c>
      <c r="D42" s="1" t="s">
        <v>163</v>
      </c>
      <c r="E42" s="1">
        <v>61800</v>
      </c>
      <c r="F42" s="1">
        <v>72600</v>
      </c>
      <c r="G42" s="1">
        <v>83400</v>
      </c>
    </row>
    <row r="43" spans="1:7" x14ac:dyDescent="0.25">
      <c r="A43" s="1" t="s">
        <v>164</v>
      </c>
      <c r="B43" s="1" t="s">
        <v>165</v>
      </c>
      <c r="C43" s="1" t="s">
        <v>156</v>
      </c>
      <c r="D43" s="1" t="s">
        <v>166</v>
      </c>
      <c r="E43" s="1">
        <v>81700</v>
      </c>
      <c r="F43" s="1">
        <v>96000</v>
      </c>
      <c r="G43" s="1">
        <v>110300</v>
      </c>
    </row>
    <row r="44" spans="1:7" x14ac:dyDescent="0.25">
      <c r="A44" s="1" t="s">
        <v>167</v>
      </c>
      <c r="B44" s="1" t="s">
        <v>168</v>
      </c>
      <c r="C44" s="1" t="s">
        <v>45</v>
      </c>
      <c r="D44" s="1" t="s">
        <v>75</v>
      </c>
      <c r="E44" s="1">
        <v>30700</v>
      </c>
      <c r="F44" s="1">
        <v>39900</v>
      </c>
      <c r="G44" s="1">
        <v>49100</v>
      </c>
    </row>
    <row r="45" spans="1:7" x14ac:dyDescent="0.25">
      <c r="A45" s="1" t="s">
        <v>169</v>
      </c>
      <c r="B45" s="1" t="s">
        <v>170</v>
      </c>
      <c r="C45" s="1" t="s">
        <v>45</v>
      </c>
      <c r="D45" s="1" t="s">
        <v>57</v>
      </c>
      <c r="E45" s="1">
        <v>37200</v>
      </c>
      <c r="F45" s="1">
        <v>48300</v>
      </c>
      <c r="G45" s="1">
        <v>59500</v>
      </c>
    </row>
    <row r="46" spans="1:7" x14ac:dyDescent="0.25">
      <c r="A46" s="1" t="s">
        <v>171</v>
      </c>
      <c r="B46" s="1" t="s">
        <v>172</v>
      </c>
      <c r="C46" s="1" t="s">
        <v>45</v>
      </c>
      <c r="D46" s="1" t="s">
        <v>46</v>
      </c>
      <c r="E46" s="1">
        <v>45300</v>
      </c>
      <c r="F46" s="1">
        <v>61100</v>
      </c>
      <c r="G46" s="1">
        <v>77000</v>
      </c>
    </row>
    <row r="47" spans="1:7" x14ac:dyDescent="0.25">
      <c r="A47" s="1" t="s">
        <v>173</v>
      </c>
      <c r="B47" s="1" t="s">
        <v>174</v>
      </c>
      <c r="C47" s="1" t="s">
        <v>45</v>
      </c>
      <c r="D47" s="1" t="s">
        <v>57</v>
      </c>
      <c r="E47" s="1">
        <v>37200</v>
      </c>
      <c r="F47" s="1">
        <v>48300</v>
      </c>
      <c r="G47" s="1">
        <v>59500</v>
      </c>
    </row>
    <row r="48" spans="1:7" x14ac:dyDescent="0.25">
      <c r="A48" s="1" t="s">
        <v>175</v>
      </c>
      <c r="B48" s="1" t="s">
        <v>176</v>
      </c>
      <c r="C48" s="1" t="s">
        <v>45</v>
      </c>
      <c r="D48" s="1" t="s">
        <v>65</v>
      </c>
      <c r="E48" s="1">
        <v>66400</v>
      </c>
      <c r="F48" s="1">
        <v>92900</v>
      </c>
      <c r="G48" s="1">
        <v>119500</v>
      </c>
    </row>
    <row r="49" spans="1:7" x14ac:dyDescent="0.25">
      <c r="A49" s="1" t="s">
        <v>177</v>
      </c>
      <c r="B49" s="1" t="s">
        <v>178</v>
      </c>
      <c r="C49" s="1" t="s">
        <v>45</v>
      </c>
      <c r="D49" s="1" t="s">
        <v>70</v>
      </c>
      <c r="E49" s="1">
        <v>39300</v>
      </c>
      <c r="F49" s="1">
        <v>53100</v>
      </c>
      <c r="G49" s="1">
        <v>66800</v>
      </c>
    </row>
    <row r="50" spans="1:7" x14ac:dyDescent="0.25">
      <c r="A50" s="1" t="s">
        <v>179</v>
      </c>
      <c r="B50" s="1" t="s">
        <v>180</v>
      </c>
      <c r="C50" s="1" t="s">
        <v>45</v>
      </c>
      <c r="D50" s="1" t="s">
        <v>46</v>
      </c>
      <c r="E50" s="1">
        <v>45300</v>
      </c>
      <c r="F50" s="1">
        <v>61100</v>
      </c>
      <c r="G50" s="1">
        <v>77000</v>
      </c>
    </row>
    <row r="51" spans="1:7" x14ac:dyDescent="0.25">
      <c r="A51" s="1" t="s">
        <v>181</v>
      </c>
      <c r="B51" s="1" t="s">
        <v>182</v>
      </c>
      <c r="C51" s="1" t="s">
        <v>45</v>
      </c>
      <c r="D51" s="1" t="s">
        <v>57</v>
      </c>
      <c r="E51" s="1">
        <v>37200</v>
      </c>
      <c r="F51" s="1">
        <v>48300</v>
      </c>
      <c r="G51" s="1">
        <v>59500</v>
      </c>
    </row>
    <row r="52" spans="1:7" x14ac:dyDescent="0.25">
      <c r="A52" s="1" t="s">
        <v>183</v>
      </c>
      <c r="B52" s="1" t="s">
        <v>184</v>
      </c>
      <c r="C52" s="1" t="s">
        <v>45</v>
      </c>
      <c r="D52" s="1" t="s">
        <v>70</v>
      </c>
      <c r="E52" s="1">
        <v>39300</v>
      </c>
      <c r="F52" s="1">
        <v>53100</v>
      </c>
      <c r="G52" s="1">
        <v>66800</v>
      </c>
    </row>
    <row r="53" spans="1:7" x14ac:dyDescent="0.25">
      <c r="A53" s="1" t="s">
        <v>185</v>
      </c>
      <c r="B53" s="1" t="s">
        <v>186</v>
      </c>
      <c r="C53" s="1" t="s">
        <v>45</v>
      </c>
      <c r="D53" s="1" t="s">
        <v>57</v>
      </c>
      <c r="E53" s="1">
        <v>37200</v>
      </c>
      <c r="F53" s="1">
        <v>48300</v>
      </c>
      <c r="G53" s="1">
        <v>59500</v>
      </c>
    </row>
    <row r="54" spans="1:7" x14ac:dyDescent="0.25">
      <c r="A54" s="1" t="s">
        <v>187</v>
      </c>
      <c r="B54" s="1" t="s">
        <v>188</v>
      </c>
      <c r="C54" s="1" t="s">
        <v>45</v>
      </c>
      <c r="D54" s="1" t="s">
        <v>46</v>
      </c>
      <c r="E54" s="1">
        <v>45300</v>
      </c>
      <c r="F54" s="1">
        <v>61100</v>
      </c>
      <c r="G54" s="1">
        <v>77000</v>
      </c>
    </row>
    <row r="55" spans="1:7" x14ac:dyDescent="0.25">
      <c r="A55" s="1" t="s">
        <v>189</v>
      </c>
      <c r="B55" s="1" t="s">
        <v>190</v>
      </c>
      <c r="C55" s="1" t="s">
        <v>45</v>
      </c>
      <c r="D55" s="1" t="s">
        <v>62</v>
      </c>
      <c r="E55" s="1">
        <v>52100</v>
      </c>
      <c r="F55" s="1">
        <v>70300</v>
      </c>
      <c r="G55" s="1">
        <v>88600</v>
      </c>
    </row>
    <row r="56" spans="1:7" x14ac:dyDescent="0.25">
      <c r="A56" s="1" t="s">
        <v>191</v>
      </c>
      <c r="B56" s="1" t="s">
        <v>192</v>
      </c>
      <c r="C56" s="1" t="s">
        <v>45</v>
      </c>
      <c r="D56" s="1" t="s">
        <v>46</v>
      </c>
      <c r="E56" s="1">
        <v>45300</v>
      </c>
      <c r="F56" s="1">
        <v>61100</v>
      </c>
      <c r="G56" s="1">
        <v>77000</v>
      </c>
    </row>
    <row r="57" spans="1:7" x14ac:dyDescent="0.25">
      <c r="A57" s="1" t="s">
        <v>193</v>
      </c>
      <c r="B57" s="1" t="s">
        <v>194</v>
      </c>
      <c r="C57" s="1" t="s">
        <v>195</v>
      </c>
      <c r="D57" s="1" t="s">
        <v>196</v>
      </c>
      <c r="E57" s="1">
        <v>52800</v>
      </c>
      <c r="F57" s="1">
        <v>71300</v>
      </c>
      <c r="G57" s="1">
        <v>89800</v>
      </c>
    </row>
    <row r="58" spans="1:7" x14ac:dyDescent="0.25">
      <c r="A58" s="1" t="s">
        <v>197</v>
      </c>
      <c r="B58" s="1" t="s">
        <v>198</v>
      </c>
      <c r="C58" s="1" t="s">
        <v>45</v>
      </c>
      <c r="D58" s="1" t="s">
        <v>138</v>
      </c>
      <c r="E58" s="1">
        <v>57700</v>
      </c>
      <c r="F58" s="1">
        <v>80800</v>
      </c>
      <c r="G58" s="1">
        <v>103900</v>
      </c>
    </row>
    <row r="59" spans="1:7" x14ac:dyDescent="0.25">
      <c r="A59" s="1" t="s">
        <v>199</v>
      </c>
      <c r="B59" s="1" t="s">
        <v>200</v>
      </c>
      <c r="C59" s="1" t="s">
        <v>45</v>
      </c>
      <c r="D59" s="1" t="s">
        <v>92</v>
      </c>
      <c r="E59" s="1">
        <v>26400</v>
      </c>
      <c r="F59" s="1">
        <v>33000</v>
      </c>
      <c r="G59" s="1">
        <v>39600</v>
      </c>
    </row>
    <row r="60" spans="1:7" x14ac:dyDescent="0.25">
      <c r="A60" s="1" t="s">
        <v>201</v>
      </c>
      <c r="B60" s="1" t="s">
        <v>202</v>
      </c>
      <c r="C60" s="1" t="s">
        <v>45</v>
      </c>
      <c r="D60" s="1" t="s">
        <v>119</v>
      </c>
      <c r="E60" s="1">
        <v>33800</v>
      </c>
      <c r="F60" s="1">
        <v>43900</v>
      </c>
      <c r="G60" s="1">
        <v>54100</v>
      </c>
    </row>
    <row r="61" spans="1:7" x14ac:dyDescent="0.25">
      <c r="A61" s="1" t="s">
        <v>203</v>
      </c>
      <c r="B61" s="1" t="s">
        <v>204</v>
      </c>
      <c r="C61" s="1" t="s">
        <v>106</v>
      </c>
      <c r="D61" s="1" t="s">
        <v>110</v>
      </c>
      <c r="E61" s="1">
        <v>66400</v>
      </c>
      <c r="F61" s="1">
        <v>92900</v>
      </c>
      <c r="G61" s="1">
        <v>119500</v>
      </c>
    </row>
    <row r="62" spans="1:7" x14ac:dyDescent="0.25">
      <c r="A62" s="1" t="s">
        <v>206</v>
      </c>
      <c r="B62" s="1" t="s">
        <v>207</v>
      </c>
      <c r="C62" s="1" t="s">
        <v>45</v>
      </c>
      <c r="D62" s="1" t="s">
        <v>62</v>
      </c>
      <c r="E62" s="1">
        <v>52100</v>
      </c>
      <c r="F62" s="1">
        <v>70300</v>
      </c>
      <c r="G62" s="1">
        <v>88600</v>
      </c>
    </row>
    <row r="63" spans="1:7" x14ac:dyDescent="0.25">
      <c r="A63" s="1" t="s">
        <v>208</v>
      </c>
      <c r="B63" s="1" t="s">
        <v>209</v>
      </c>
      <c r="C63" s="1" t="s">
        <v>45</v>
      </c>
      <c r="D63" s="1" t="s">
        <v>62</v>
      </c>
      <c r="E63" s="1">
        <v>52100</v>
      </c>
      <c r="F63" s="1">
        <v>70300</v>
      </c>
      <c r="G63" s="1">
        <v>88600</v>
      </c>
    </row>
    <row r="64" spans="1:7" x14ac:dyDescent="0.25">
      <c r="A64" s="1" t="s">
        <v>210</v>
      </c>
      <c r="B64" s="1" t="s">
        <v>211</v>
      </c>
      <c r="C64" s="1" t="s">
        <v>45</v>
      </c>
      <c r="D64" s="1" t="s">
        <v>138</v>
      </c>
      <c r="E64" s="1">
        <v>57700</v>
      </c>
      <c r="F64" s="1">
        <v>80800</v>
      </c>
      <c r="G64" s="1">
        <v>103900</v>
      </c>
    </row>
    <row r="65" spans="1:7" x14ac:dyDescent="0.25">
      <c r="A65" s="1" t="s">
        <v>212</v>
      </c>
      <c r="B65" s="1" t="s">
        <v>213</v>
      </c>
      <c r="C65" s="1" t="s">
        <v>45</v>
      </c>
      <c r="D65" s="1" t="s">
        <v>57</v>
      </c>
      <c r="E65" s="1">
        <v>37200</v>
      </c>
      <c r="F65" s="1">
        <v>48300</v>
      </c>
      <c r="G65" s="1">
        <v>59500</v>
      </c>
    </row>
    <row r="66" spans="1:7" x14ac:dyDescent="0.25">
      <c r="A66" s="1" t="s">
        <v>214</v>
      </c>
      <c r="B66" s="1" t="s">
        <v>215</v>
      </c>
      <c r="C66" s="1" t="s">
        <v>45</v>
      </c>
      <c r="D66" s="1" t="s">
        <v>70</v>
      </c>
      <c r="E66" s="1">
        <v>39300</v>
      </c>
      <c r="F66" s="1">
        <v>53100</v>
      </c>
      <c r="G66" s="1">
        <v>66800</v>
      </c>
    </row>
    <row r="67" spans="1:7" x14ac:dyDescent="0.25">
      <c r="A67" s="1" t="s">
        <v>216</v>
      </c>
      <c r="B67" s="1" t="s">
        <v>217</v>
      </c>
      <c r="C67" s="1" t="s">
        <v>45</v>
      </c>
      <c r="D67" s="1" t="s">
        <v>70</v>
      </c>
      <c r="E67" s="1">
        <v>39300</v>
      </c>
      <c r="F67" s="1">
        <v>53100</v>
      </c>
      <c r="G67" s="1">
        <v>66800</v>
      </c>
    </row>
    <row r="68" spans="1:7" x14ac:dyDescent="0.25">
      <c r="A68" s="1" t="s">
        <v>218</v>
      </c>
      <c r="B68" s="1" t="s">
        <v>219</v>
      </c>
      <c r="C68" s="1" t="s">
        <v>106</v>
      </c>
      <c r="D68" s="1" t="s">
        <v>107</v>
      </c>
      <c r="E68" s="1">
        <v>57700</v>
      </c>
      <c r="F68" s="1">
        <v>80800</v>
      </c>
      <c r="G68" s="1">
        <v>103900</v>
      </c>
    </row>
    <row r="69" spans="1:7" x14ac:dyDescent="0.25">
      <c r="A69" s="1" t="s">
        <v>220</v>
      </c>
      <c r="B69" s="1" t="s">
        <v>221</v>
      </c>
      <c r="C69" s="1" t="s">
        <v>106</v>
      </c>
      <c r="D69" s="1" t="s">
        <v>141</v>
      </c>
      <c r="E69" s="1">
        <v>52100</v>
      </c>
      <c r="F69" s="1">
        <v>70300</v>
      </c>
      <c r="G69" s="1">
        <v>88600</v>
      </c>
    </row>
    <row r="70" spans="1:7" x14ac:dyDescent="0.25">
      <c r="A70" s="1" t="s">
        <v>222</v>
      </c>
      <c r="B70" s="1" t="s">
        <v>223</v>
      </c>
      <c r="C70" s="1" t="s">
        <v>106</v>
      </c>
      <c r="D70" s="1" t="s">
        <v>110</v>
      </c>
      <c r="E70" s="1">
        <v>66400</v>
      </c>
      <c r="F70" s="1">
        <v>92900</v>
      </c>
      <c r="G70" s="1">
        <v>119500</v>
      </c>
    </row>
    <row r="71" spans="1:7" x14ac:dyDescent="0.25">
      <c r="A71" s="1" t="s">
        <v>224</v>
      </c>
      <c r="B71" s="1" t="s">
        <v>225</v>
      </c>
      <c r="C71" s="1" t="s">
        <v>45</v>
      </c>
      <c r="D71" s="1" t="s">
        <v>119</v>
      </c>
      <c r="E71" s="1">
        <v>33800</v>
      </c>
      <c r="F71" s="1">
        <v>43900</v>
      </c>
      <c r="G71" s="1">
        <v>54100</v>
      </c>
    </row>
    <row r="72" spans="1:7" x14ac:dyDescent="0.25">
      <c r="A72" s="1" t="s">
        <v>226</v>
      </c>
      <c r="B72" s="1" t="s">
        <v>227</v>
      </c>
      <c r="C72" s="1" t="s">
        <v>45</v>
      </c>
      <c r="D72" s="1" t="s">
        <v>70</v>
      </c>
      <c r="E72" s="1">
        <v>39300</v>
      </c>
      <c r="F72" s="1">
        <v>53100</v>
      </c>
      <c r="G72" s="1">
        <v>66800</v>
      </c>
    </row>
    <row r="73" spans="1:7" x14ac:dyDescent="0.25">
      <c r="A73" s="1" t="s">
        <v>228</v>
      </c>
      <c r="B73" s="1" t="s">
        <v>229</v>
      </c>
      <c r="C73" s="1" t="s">
        <v>45</v>
      </c>
      <c r="D73" s="1" t="s">
        <v>62</v>
      </c>
      <c r="E73" s="1">
        <v>52100</v>
      </c>
      <c r="F73" s="1">
        <v>70300</v>
      </c>
      <c r="G73" s="1">
        <v>88600</v>
      </c>
    </row>
    <row r="74" spans="1:7" x14ac:dyDescent="0.25">
      <c r="A74" s="1" t="s">
        <v>230</v>
      </c>
      <c r="B74" s="1" t="s">
        <v>231</v>
      </c>
      <c r="C74" s="1" t="s">
        <v>45</v>
      </c>
      <c r="D74" s="1" t="s">
        <v>62</v>
      </c>
      <c r="E74" s="1">
        <v>52100</v>
      </c>
      <c r="F74" s="1">
        <v>70300</v>
      </c>
      <c r="G74" s="1">
        <v>88600</v>
      </c>
    </row>
    <row r="75" spans="1:7" x14ac:dyDescent="0.25">
      <c r="A75" s="1" t="e">
        <v>#N/A</v>
      </c>
      <c r="B75" s="1" t="s">
        <v>80</v>
      </c>
      <c r="C75" s="1" t="e">
        <v>#N/A</v>
      </c>
      <c r="D75" s="1" t="e">
        <v>#N/A</v>
      </c>
      <c r="E75" s="1" t="e">
        <v>#N/A</v>
      </c>
      <c r="F75" s="1" t="e">
        <v>#N/A</v>
      </c>
      <c r="G75" s="1" t="e">
        <v>#N/A</v>
      </c>
    </row>
    <row r="76" spans="1:7" x14ac:dyDescent="0.25">
      <c r="A76" s="1" t="e">
        <v>#N/A</v>
      </c>
      <c r="B76" s="1" t="s">
        <v>84</v>
      </c>
      <c r="C76" s="1" t="e">
        <v>#N/A</v>
      </c>
      <c r="D76" s="1" t="e">
        <v>#N/A</v>
      </c>
      <c r="E76" s="1" t="e">
        <v>#N/A</v>
      </c>
      <c r="F76" s="1" t="e">
        <v>#N/A</v>
      </c>
      <c r="G76" s="1" t="e">
        <v>#N/A</v>
      </c>
    </row>
    <row r="77" spans="1:7" x14ac:dyDescent="0.25">
      <c r="A77" s="1" t="e">
        <v>#N/A</v>
      </c>
      <c r="B77" s="1" t="s">
        <v>232</v>
      </c>
      <c r="C77" s="1" t="e">
        <v>#N/A</v>
      </c>
      <c r="D77" s="1" t="e">
        <v>#N/A</v>
      </c>
      <c r="E77" s="1" t="e">
        <v>#N/A</v>
      </c>
      <c r="F77" s="1" t="e">
        <v>#N/A</v>
      </c>
      <c r="G77" s="1" t="e">
        <v>#N/A</v>
      </c>
    </row>
    <row r="78" spans="1:7" x14ac:dyDescent="0.25">
      <c r="A78" s="1" t="e">
        <v>#N/A</v>
      </c>
      <c r="B78" s="1" t="s">
        <v>82</v>
      </c>
      <c r="C78" s="1" t="e">
        <v>#N/A</v>
      </c>
      <c r="D78" s="1" t="e">
        <v>#N/A</v>
      </c>
      <c r="E78" s="1" t="e">
        <v>#N/A</v>
      </c>
      <c r="F78" s="1" t="e">
        <v>#N/A</v>
      </c>
      <c r="G78" s="1" t="e">
        <v>#N/A</v>
      </c>
    </row>
    <row r="79" spans="1:7" x14ac:dyDescent="0.25">
      <c r="A79" s="1" t="e">
        <v>#N/A</v>
      </c>
      <c r="B79" s="1" t="s">
        <v>233</v>
      </c>
      <c r="C79" s="1" t="e">
        <v>#N/A</v>
      </c>
      <c r="D79" s="1" t="e">
        <v>#N/A</v>
      </c>
      <c r="E79" s="1" t="e">
        <v>#N/A</v>
      </c>
      <c r="F79" s="1" t="e">
        <v>#N/A</v>
      </c>
      <c r="G79" s="1" t="e">
        <v>#N/A</v>
      </c>
    </row>
    <row r="80" spans="1:7" x14ac:dyDescent="0.25">
      <c r="A80" s="1" t="e">
        <v>#N/A</v>
      </c>
      <c r="B80" s="1" t="s">
        <v>234</v>
      </c>
      <c r="C80" s="1" t="e">
        <v>#N/A</v>
      </c>
      <c r="D80" s="1" t="e">
        <v>#N/A</v>
      </c>
      <c r="E80" s="1" t="e">
        <v>#N/A</v>
      </c>
      <c r="F80" s="1" t="e">
        <v>#N/A</v>
      </c>
      <c r="G80" s="1" t="e">
        <v>#N/A</v>
      </c>
    </row>
    <row r="81" spans="1:7" x14ac:dyDescent="0.25">
      <c r="A81" s="1" t="e">
        <v>#N/A</v>
      </c>
      <c r="B81" s="1" t="s">
        <v>235</v>
      </c>
      <c r="C81" s="1" t="e">
        <v>#N/A</v>
      </c>
      <c r="D81" s="1" t="e">
        <v>#N/A</v>
      </c>
      <c r="E81" s="1" t="e">
        <v>#N/A</v>
      </c>
      <c r="F81" s="1" t="e">
        <v>#N/A</v>
      </c>
      <c r="G81" s="1" t="e">
        <v>#N/A</v>
      </c>
    </row>
    <row r="82" spans="1:7" x14ac:dyDescent="0.25">
      <c r="A82" s="1" t="e">
        <v>#N/A</v>
      </c>
      <c r="B82" s="1" t="s">
        <v>83</v>
      </c>
      <c r="C82" s="1" t="e">
        <v>#N/A</v>
      </c>
      <c r="D82" s="1" t="e">
        <v>#N/A</v>
      </c>
      <c r="E82" s="1" t="e">
        <v>#N/A</v>
      </c>
      <c r="F82" s="1" t="e">
        <v>#N/A</v>
      </c>
      <c r="G82" s="1" t="e">
        <v>#N/A</v>
      </c>
    </row>
    <row r="83" spans="1:7" x14ac:dyDescent="0.25">
      <c r="A83" s="1" t="e">
        <v>#N/A</v>
      </c>
      <c r="B83" s="1" t="s">
        <v>236</v>
      </c>
      <c r="C83" s="1" t="e">
        <v>#N/A</v>
      </c>
      <c r="D83" s="1" t="e">
        <v>#N/A</v>
      </c>
      <c r="E83" s="1" t="e">
        <v>#N/A</v>
      </c>
      <c r="F83" s="1" t="e">
        <v>#N/A</v>
      </c>
      <c r="G83" s="1" t="e">
        <v>#N/A</v>
      </c>
    </row>
    <row r="84" spans="1:7" x14ac:dyDescent="0.25">
      <c r="A84" s="1" t="e">
        <v>#N/A</v>
      </c>
      <c r="B84" s="1" t="s">
        <v>237</v>
      </c>
      <c r="C84" s="1" t="e">
        <v>#N/A</v>
      </c>
      <c r="D84" s="1" t="e">
        <v>#N/A</v>
      </c>
      <c r="E84" s="1" t="e">
        <v>#N/A</v>
      </c>
      <c r="F84" s="1" t="e">
        <v>#N/A</v>
      </c>
      <c r="G84" s="1" t="e">
        <v>#N/A</v>
      </c>
    </row>
    <row r="85" spans="1:7" x14ac:dyDescent="0.25">
      <c r="A85" s="1" t="e">
        <v>#N/A</v>
      </c>
      <c r="B85" s="1" t="s">
        <v>238</v>
      </c>
      <c r="C85" s="1" t="e">
        <v>#N/A</v>
      </c>
      <c r="D85" s="1" t="e">
        <v>#N/A</v>
      </c>
      <c r="E85" s="1" t="e">
        <v>#N/A</v>
      </c>
      <c r="F85" s="1" t="e">
        <v>#N/A</v>
      </c>
      <c r="G85" s="1" t="e">
        <v>#N/A</v>
      </c>
    </row>
    <row r="86" spans="1:7" x14ac:dyDescent="0.25">
      <c r="A86" s="1" t="e">
        <v>#N/A</v>
      </c>
      <c r="B86" s="1" t="s">
        <v>239</v>
      </c>
      <c r="C86" s="1" t="e">
        <v>#N/A</v>
      </c>
      <c r="D86" s="1" t="e">
        <v>#N/A</v>
      </c>
      <c r="E86" s="1" t="e">
        <v>#N/A</v>
      </c>
      <c r="F86" s="1" t="e">
        <v>#N/A</v>
      </c>
      <c r="G86" s="1" t="e">
        <v>#N/A</v>
      </c>
    </row>
    <row r="87" spans="1:7" x14ac:dyDescent="0.25">
      <c r="A87" s="1" t="e">
        <v>#N/A</v>
      </c>
      <c r="B87" s="1" t="s">
        <v>240</v>
      </c>
      <c r="C87" s="1" t="e">
        <v>#N/A</v>
      </c>
      <c r="D87" s="1" t="e">
        <v>#N/A</v>
      </c>
      <c r="E87" s="1" t="e">
        <v>#N/A</v>
      </c>
      <c r="F87" s="1" t="e">
        <v>#N/A</v>
      </c>
      <c r="G87" s="1" t="e">
        <v>#N/A</v>
      </c>
    </row>
    <row r="88" spans="1:7" x14ac:dyDescent="0.25">
      <c r="A88" s="1" t="e">
        <v>#N/A</v>
      </c>
      <c r="B88" s="1" t="s">
        <v>241</v>
      </c>
      <c r="C88" s="1" t="e">
        <v>#N/A</v>
      </c>
      <c r="D88" s="1" t="e">
        <v>#N/A</v>
      </c>
      <c r="E88" s="1" t="e">
        <v>#N/A</v>
      </c>
      <c r="F88" s="1" t="e">
        <v>#N/A</v>
      </c>
      <c r="G88" s="1" t="e">
        <v>#N/A</v>
      </c>
    </row>
    <row r="89" spans="1:7" x14ac:dyDescent="0.25">
      <c r="A89" s="1" t="e">
        <v>#N/A</v>
      </c>
      <c r="B89" s="1" t="s">
        <v>242</v>
      </c>
      <c r="C89" s="1" t="e">
        <v>#N/A</v>
      </c>
      <c r="D89" s="1" t="e">
        <v>#N/A</v>
      </c>
      <c r="E89" s="1" t="e">
        <v>#N/A</v>
      </c>
      <c r="F89" s="1" t="e">
        <v>#N/A</v>
      </c>
      <c r="G89" s="1" t="e">
        <v>#N/A</v>
      </c>
    </row>
    <row r="90" spans="1:7" x14ac:dyDescent="0.25">
      <c r="A90" s="1" t="e">
        <v>#N/A</v>
      </c>
      <c r="B90" s="1" t="s">
        <v>243</v>
      </c>
      <c r="C90" s="1" t="e">
        <v>#N/A</v>
      </c>
      <c r="D90" s="1" t="e">
        <v>#N/A</v>
      </c>
      <c r="E90" s="1" t="e">
        <v>#N/A</v>
      </c>
      <c r="F90" s="1" t="e">
        <v>#N/A</v>
      </c>
      <c r="G90" s="1" t="e">
        <v>#N/A</v>
      </c>
    </row>
    <row r="91" spans="1:7" x14ac:dyDescent="0.25">
      <c r="A91" s="1" t="e">
        <v>#N/A</v>
      </c>
      <c r="B91" s="1" t="s">
        <v>244</v>
      </c>
      <c r="C91" s="1" t="e">
        <v>#N/A</v>
      </c>
      <c r="D91" s="1" t="e">
        <v>#N/A</v>
      </c>
      <c r="E91" s="1" t="e">
        <v>#N/A</v>
      </c>
      <c r="F91" s="1" t="e">
        <v>#N/A</v>
      </c>
      <c r="G91" s="1" t="e">
        <v>#N/A</v>
      </c>
    </row>
    <row r="92" spans="1:7" x14ac:dyDescent="0.25">
      <c r="A92" s="1" t="e">
        <v>#N/A</v>
      </c>
      <c r="B92" s="1" t="s">
        <v>245</v>
      </c>
      <c r="C92" s="1" t="e">
        <v>#N/A</v>
      </c>
      <c r="D92" s="1" t="e">
        <v>#N/A</v>
      </c>
      <c r="E92" s="1" t="e">
        <v>#N/A</v>
      </c>
      <c r="F92" s="1" t="e">
        <v>#N/A</v>
      </c>
      <c r="G92" s="1" t="e">
        <v>#N/A</v>
      </c>
    </row>
    <row r="93" spans="1:7" x14ac:dyDescent="0.25">
      <c r="A93" s="1" t="e">
        <v>#N/A</v>
      </c>
      <c r="B93" s="1" t="s">
        <v>246</v>
      </c>
      <c r="C93" s="1" t="e">
        <v>#N/A</v>
      </c>
      <c r="D93" s="1" t="e">
        <v>#N/A</v>
      </c>
      <c r="E93" s="1" t="e">
        <v>#N/A</v>
      </c>
      <c r="F93" s="1" t="e">
        <v>#N/A</v>
      </c>
      <c r="G93" s="1" t="e">
        <v>#N/A</v>
      </c>
    </row>
    <row r="94" spans="1:7" x14ac:dyDescent="0.25">
      <c r="A94" s="1" t="e">
        <v>#N/A</v>
      </c>
      <c r="B94" s="1" t="s">
        <v>111</v>
      </c>
      <c r="C94" s="1" t="e">
        <v>#N/A</v>
      </c>
      <c r="D94" s="1" t="e">
        <v>#N/A</v>
      </c>
      <c r="E94" s="1" t="e">
        <v>#N/A</v>
      </c>
      <c r="F94" s="1" t="e">
        <v>#N/A</v>
      </c>
      <c r="G94" s="1" t="e">
        <v>#N/A</v>
      </c>
    </row>
    <row r="95" spans="1:7" x14ac:dyDescent="0.25">
      <c r="A95" s="1" t="e">
        <v>#N/A</v>
      </c>
      <c r="B95" s="1" t="s">
        <v>247</v>
      </c>
      <c r="C95" s="1" t="e">
        <v>#N/A</v>
      </c>
      <c r="D95" s="1" t="e">
        <v>#N/A</v>
      </c>
      <c r="E95" s="1" t="e">
        <v>#N/A</v>
      </c>
      <c r="F95" s="1" t="e">
        <v>#N/A</v>
      </c>
      <c r="G95" s="1" t="e">
        <v>#N/A</v>
      </c>
    </row>
    <row r="96" spans="1:7" x14ac:dyDescent="0.25">
      <c r="A96" s="1" t="e">
        <v>#N/A</v>
      </c>
      <c r="B96" s="1" t="s">
        <v>248</v>
      </c>
      <c r="C96" s="1" t="e">
        <v>#N/A</v>
      </c>
      <c r="D96" s="1" t="e">
        <v>#N/A</v>
      </c>
      <c r="E96" s="1" t="e">
        <v>#N/A</v>
      </c>
      <c r="F96" s="1" t="e">
        <v>#N/A</v>
      </c>
      <c r="G96" s="1" t="e">
        <v>#N/A</v>
      </c>
    </row>
    <row r="97" spans="1:7" x14ac:dyDescent="0.25">
      <c r="A97" s="1" t="e">
        <v>#N/A</v>
      </c>
      <c r="B97" s="1" t="s">
        <v>112</v>
      </c>
      <c r="C97" s="1" t="e">
        <v>#N/A</v>
      </c>
      <c r="D97" s="1" t="e">
        <v>#N/A</v>
      </c>
      <c r="E97" s="1" t="e">
        <v>#N/A</v>
      </c>
      <c r="F97" s="1" t="e">
        <v>#N/A</v>
      </c>
      <c r="G97" s="1" t="e">
        <v>#N/A</v>
      </c>
    </row>
    <row r="98" spans="1:7" x14ac:dyDescent="0.25">
      <c r="A98" s="1" t="e">
        <v>#N/A</v>
      </c>
      <c r="B98" s="1" t="s">
        <v>249</v>
      </c>
      <c r="C98" s="1" t="e">
        <v>#N/A</v>
      </c>
      <c r="D98" s="1" t="e">
        <v>#N/A</v>
      </c>
      <c r="E98" s="1" t="e">
        <v>#N/A</v>
      </c>
      <c r="F98" s="1" t="e">
        <v>#N/A</v>
      </c>
      <c r="G98" s="1" t="e">
        <v>#N/A</v>
      </c>
    </row>
    <row r="99" spans="1:7" x14ac:dyDescent="0.25">
      <c r="A99" s="1" t="e">
        <v>#N/A</v>
      </c>
      <c r="B99" s="1" t="s">
        <v>250</v>
      </c>
      <c r="C99" s="1" t="e">
        <v>#N/A</v>
      </c>
      <c r="D99" s="1" t="e">
        <v>#N/A</v>
      </c>
      <c r="E99" s="1" t="e">
        <v>#N/A</v>
      </c>
      <c r="F99" s="1" t="e">
        <v>#N/A</v>
      </c>
      <c r="G99" s="1" t="e">
        <v>#N/A</v>
      </c>
    </row>
    <row r="100" spans="1:7" x14ac:dyDescent="0.25">
      <c r="A100" s="1" t="e">
        <v>#N/A</v>
      </c>
      <c r="B100" s="1" t="s">
        <v>251</v>
      </c>
      <c r="C100" s="1" t="e">
        <v>#N/A</v>
      </c>
      <c r="D100" s="1" t="e">
        <v>#N/A</v>
      </c>
      <c r="E100" s="1" t="e">
        <v>#N/A</v>
      </c>
      <c r="F100" s="1" t="e">
        <v>#N/A</v>
      </c>
      <c r="G100" s="1" t="e">
        <v>#N/A</v>
      </c>
    </row>
    <row r="101" spans="1:7" x14ac:dyDescent="0.25">
      <c r="A101" s="1" t="e">
        <v>#N/A</v>
      </c>
      <c r="B101" s="1" t="s">
        <v>81</v>
      </c>
      <c r="C101" s="1" t="e">
        <v>#N/A</v>
      </c>
      <c r="D101" s="1" t="e">
        <v>#N/A</v>
      </c>
      <c r="E101" s="1" t="e">
        <v>#N/A</v>
      </c>
      <c r="F101" s="1" t="e">
        <v>#N/A</v>
      </c>
      <c r="G101" s="1" t="e">
        <v>#N/A</v>
      </c>
    </row>
    <row r="102" spans="1:7" x14ac:dyDescent="0.25">
      <c r="A102" s="1" t="e">
        <v>#N/A</v>
      </c>
      <c r="B102" s="1" t="s">
        <v>252</v>
      </c>
      <c r="C102" s="1" t="e">
        <v>#N/A</v>
      </c>
      <c r="D102" s="1" t="e">
        <v>#N/A</v>
      </c>
      <c r="E102" s="1" t="e">
        <v>#N/A</v>
      </c>
      <c r="F102" s="1" t="e">
        <v>#N/A</v>
      </c>
      <c r="G102" s="1" t="e">
        <v>#N/A</v>
      </c>
    </row>
    <row r="103" spans="1:7" x14ac:dyDescent="0.25">
      <c r="A103" s="1" t="e">
        <v>#N/A</v>
      </c>
      <c r="B103" s="1" t="s">
        <v>253</v>
      </c>
      <c r="C103" s="1" t="e">
        <v>#N/A</v>
      </c>
      <c r="D103" s="1" t="e">
        <v>#N/A</v>
      </c>
      <c r="E103" s="1" t="e">
        <v>#N/A</v>
      </c>
      <c r="F103" s="1" t="e">
        <v>#N/A</v>
      </c>
      <c r="G103" s="1" t="e">
        <v>#N/A</v>
      </c>
    </row>
    <row r="104" spans="1:7" x14ac:dyDescent="0.25">
      <c r="A104" s="1" t="e">
        <v>#N/A</v>
      </c>
      <c r="B104" s="1" t="s">
        <v>254</v>
      </c>
      <c r="C104" s="1" t="e">
        <v>#N/A</v>
      </c>
      <c r="D104" s="1" t="e">
        <v>#N/A</v>
      </c>
      <c r="E104" s="1" t="e">
        <v>#N/A</v>
      </c>
      <c r="F104" s="1" t="e">
        <v>#N/A</v>
      </c>
      <c r="G104" s="1" t="e">
        <v>#N/A</v>
      </c>
    </row>
    <row r="105" spans="1:7" x14ac:dyDescent="0.25">
      <c r="A105" s="1" t="e">
        <v>#N/A</v>
      </c>
      <c r="B105" s="1" t="s">
        <v>205</v>
      </c>
      <c r="C105" s="1" t="e">
        <v>#N/A</v>
      </c>
      <c r="D105" s="1" t="e">
        <v>#N/A</v>
      </c>
      <c r="E105" s="1" t="e">
        <v>#N/A</v>
      </c>
      <c r="F105" s="1" t="e">
        <v>#N/A</v>
      </c>
      <c r="G105" s="1" t="e">
        <v>#N/A</v>
      </c>
    </row>
    <row r="106" spans="1:7" x14ac:dyDescent="0.25">
      <c r="A106" s="1" t="e">
        <v>#N/A</v>
      </c>
      <c r="B106" s="1" t="s">
        <v>85</v>
      </c>
      <c r="C106" s="1" t="e">
        <v>#N/A</v>
      </c>
      <c r="D106" s="1" t="e">
        <v>#N/A</v>
      </c>
      <c r="E106" s="1" t="e">
        <v>#N/A</v>
      </c>
      <c r="F106" s="1" t="e">
        <v>#N/A</v>
      </c>
      <c r="G106" s="1" t="e">
        <v>#N/A</v>
      </c>
    </row>
    <row r="107" spans="1:7" x14ac:dyDescent="0.25">
      <c r="A107" s="1" t="e">
        <v>#N/A</v>
      </c>
      <c r="B107" s="1" t="s">
        <v>255</v>
      </c>
      <c r="C107" s="1" t="e">
        <v>#N/A</v>
      </c>
      <c r="D107" s="1" t="e">
        <v>#N/A</v>
      </c>
      <c r="E107" s="1" t="e">
        <v>#N/A</v>
      </c>
      <c r="F107" s="1" t="e">
        <v>#N/A</v>
      </c>
      <c r="G107" s="1" t="e">
        <v>#N/A</v>
      </c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</sheetData>
  <sheetProtection sheet="1" objects="1" scenarios="1"/>
  <autoFilter ref="A1:G75" xr:uid="{00000000-0001-0000-0100-000000000000}">
    <sortState xmlns:xlrd2="http://schemas.microsoft.com/office/spreadsheetml/2017/richdata2" ref="A2:G87">
      <sortCondition ref="A1:A75"/>
    </sortState>
  </autoFilter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Payroll Action Form</vt:lpstr>
      <vt:lpstr>Reference_Data</vt:lpstr>
      <vt:lpstr>'Payroll Action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Kurstin LaCoste</cp:lastModifiedBy>
  <cp:lastPrinted>2026-03-12T11:45:57Z</cp:lastPrinted>
  <dcterms:created xsi:type="dcterms:W3CDTF">2026-02-09T15:13:06Z</dcterms:created>
  <dcterms:modified xsi:type="dcterms:W3CDTF">2026-03-12T19:58:09Z</dcterms:modified>
</cp:coreProperties>
</file>